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35" windowWidth="15180" windowHeight="8070" tabRatio="809"/>
  </bookViews>
  <sheets>
    <sheet name="Kalend" sheetId="3" r:id="rId1"/>
    <sheet name="1" sheetId="10" r:id="rId2"/>
    <sheet name="2" sheetId="23" r:id="rId3"/>
  </sheets>
  <definedNames>
    <definedName name="_xlnm._FilterDatabase" localSheetId="0" hidden="1">Kalend!$A$3:$H$6</definedName>
    <definedName name="_xlnm.Print_Titles" localSheetId="1">'1'!$1:$2</definedName>
    <definedName name="_xlnm.Print_Titles" localSheetId="2">'2'!$1:$2</definedName>
  </definedNames>
  <calcPr calcId="145621"/>
</workbook>
</file>

<file path=xl/calcChain.xml><?xml version="1.0" encoding="utf-8"?>
<calcChain xmlns="http://schemas.openxmlformats.org/spreadsheetml/2006/main">
  <c r="C5" i="3" l="1"/>
  <c r="C6" i="3"/>
  <c r="F1" i="23" l="1"/>
  <c r="E1" i="10"/>
  <c r="E6" i="3"/>
  <c r="E5" i="3"/>
  <c r="A1" i="23" l="1"/>
  <c r="A1" i="10"/>
  <c r="A4" i="23"/>
  <c r="A3" i="23"/>
  <c r="A2" i="23"/>
  <c r="A4" i="10"/>
  <c r="A3" i="10"/>
  <c r="A2" i="10"/>
</calcChain>
</file>

<file path=xl/sharedStrings.xml><?xml version="1.0" encoding="utf-8"?>
<sst xmlns="http://schemas.openxmlformats.org/spreadsheetml/2006/main" count="111" uniqueCount="67">
  <si>
    <t>Kuupäev</t>
  </si>
  <si>
    <t>Aeg</t>
  </si>
  <si>
    <t>Võistlus</t>
  </si>
  <si>
    <t>Mänguviis</t>
  </si>
  <si>
    <t>R</t>
  </si>
  <si>
    <t>Toimumiskoht</t>
  </si>
  <si>
    <t>Korraldaja</t>
  </si>
  <si>
    <t>Tasu</t>
  </si>
  <si>
    <t>Osal</t>
  </si>
  <si>
    <t>18:00</t>
  </si>
  <si>
    <t>Üksik</t>
  </si>
  <si>
    <t>K-Järve spordihoone tagune väljak</t>
  </si>
  <si>
    <t>K-Järve SHK</t>
  </si>
  <si>
    <t>Duo</t>
  </si>
  <si>
    <t>K</t>
  </si>
  <si>
    <t>A</t>
  </si>
  <si>
    <t>V-K</t>
  </si>
  <si>
    <t>I</t>
  </si>
  <si>
    <t>II</t>
  </si>
  <si>
    <t>IV</t>
  </si>
  <si>
    <t>1-2</t>
  </si>
  <si>
    <t>III</t>
  </si>
  <si>
    <t>B</t>
  </si>
  <si>
    <t>1. voor</t>
  </si>
  <si>
    <t>1-4</t>
  </si>
  <si>
    <t>2-3</t>
  </si>
  <si>
    <t>2. voor</t>
  </si>
  <si>
    <t>1-3</t>
  </si>
  <si>
    <t>2-4</t>
  </si>
  <si>
    <t>3. voor</t>
  </si>
  <si>
    <t>3-4</t>
  </si>
  <si>
    <t>4. koht</t>
  </si>
  <si>
    <t>5. koht</t>
  </si>
  <si>
    <t>6. koht</t>
  </si>
  <si>
    <t>1-1</t>
  </si>
  <si>
    <t>1 - 4 koht</t>
  </si>
  <si>
    <t>T, 05.06.2001</t>
  </si>
  <si>
    <t>5 - 6 koht</t>
  </si>
  <si>
    <t>Alari Keedus, Rene Kundla (SK Põhjarannik)</t>
  </si>
  <si>
    <t>Leonid Sbitnev (K-Järve SHK)</t>
  </si>
  <si>
    <t>1 - 2 koht</t>
  </si>
  <si>
    <t>3 - 4 koht</t>
  </si>
  <si>
    <t>IDA-VIRUMAA PETANGIKALENDER 2000</t>
  </si>
  <si>
    <t>Juuni 2000</t>
  </si>
  <si>
    <t>R, 02.06.2000</t>
  </si>
  <si>
    <t>Sven Aager, Tõnu Kortel (Lõunarannik)</t>
  </si>
  <si>
    <t>Ilmar Taluste, Uno Jõesaar (K-Järve SHK)</t>
  </si>
  <si>
    <t>?</t>
  </si>
  <si>
    <t>* Kahjuks on esimese võistluse protokoll praeguse seisuga kadunud, kes mäletab, kes jäi tookord neljandaks, palume teatada 502 2860.</t>
  </si>
  <si>
    <t>Võistlus toimus tugevas vihma- ja rahesajus</t>
  </si>
  <si>
    <t>?*</t>
  </si>
  <si>
    <t>3-0</t>
  </si>
  <si>
    <t>2-1</t>
  </si>
  <si>
    <t>0-3</t>
  </si>
  <si>
    <t>Tõnu Kapper (Jõhvi ind.)</t>
  </si>
  <si>
    <t>Tõnu Kortel (Kohtla-Järve ind.)</t>
  </si>
  <si>
    <t>Peeter Ilves (Kohtla-Järve CC '91)</t>
  </si>
  <si>
    <t>Rivo Niido (Kohtla vald ind.)</t>
  </si>
  <si>
    <t>Rene Kundla (Jõhvi SK Põhjarannik)</t>
  </si>
  <si>
    <t>+9</t>
  </si>
  <si>
    <t>-11</t>
  </si>
  <si>
    <t>+2</t>
  </si>
  <si>
    <t>Hardi Raiend (Jõhvi CC '91)</t>
  </si>
  <si>
    <t>Agne Niido (Kohtla vald ind.)</t>
  </si>
  <si>
    <t>1. koht</t>
  </si>
  <si>
    <t>2. koht</t>
  </si>
  <si>
    <t>3. koht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</si>
</sst>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EEK]"/>
  </numFmts>
  <fonts count="15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  <font>
      <sz val="8"/>
      <color indexed="8"/>
      <name val="Arial Narrow"/>
      <family val="2"/>
    </font>
    <font>
      <sz val="10"/>
      <color theme="1"/>
      <name val="Arial"/>
      <family val="2"/>
      <charset val="186"/>
    </font>
    <font>
      <u/>
      <sz val="10"/>
      <color theme="10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u/>
      <sz val="10"/>
      <color theme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Times New Roman"/>
      <family val="1"/>
      <charset val="186"/>
    </font>
    <font>
      <b/>
      <sz val="10"/>
      <color theme="1"/>
      <name val="Arial"/>
      <family val="2"/>
      <charset val="186"/>
    </font>
    <font>
      <b/>
      <u/>
      <sz val="10"/>
      <color theme="1"/>
      <name val="Arial"/>
      <family val="2"/>
      <charset val="186"/>
    </font>
    <font>
      <i/>
      <sz val="10"/>
      <color theme="1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1" fillId="0" borderId="0"/>
    <xf numFmtId="0" fontId="10" fillId="0" borderId="0"/>
    <xf numFmtId="0" fontId="4" fillId="0" borderId="0"/>
    <xf numFmtId="0" fontId="4" fillId="0" borderId="0"/>
    <xf numFmtId="0" fontId="1" fillId="0" borderId="0"/>
    <xf numFmtId="0" fontId="10" fillId="0" borderId="0"/>
    <xf numFmtId="0" fontId="6" fillId="0" borderId="0"/>
    <xf numFmtId="49" fontId="5" fillId="2" borderId="0" applyBorder="0" applyProtection="0">
      <alignment horizontal="left" vertical="top" wrapText="1"/>
    </xf>
  </cellStyleXfs>
  <cellXfs count="73">
    <xf numFmtId="0" fontId="0" fillId="0" borderId="0" xfId="0"/>
    <xf numFmtId="0" fontId="12" fillId="0" borderId="0" xfId="4" applyNumberFormat="1" applyFont="1"/>
    <xf numFmtId="0" fontId="6" fillId="0" borderId="0" xfId="4" applyNumberFormat="1" applyFont="1"/>
    <xf numFmtId="0" fontId="1" fillId="0" borderId="0" xfId="4" applyNumberFormat="1" applyFont="1" applyFill="1"/>
    <xf numFmtId="0" fontId="6" fillId="0" borderId="0" xfId="4" applyNumberFormat="1" applyFont="1" applyAlignment="1"/>
    <xf numFmtId="0" fontId="1" fillId="0" borderId="1" xfId="4" applyNumberFormat="1" applyFont="1" applyFill="1" applyBorder="1"/>
    <xf numFmtId="49" fontId="1" fillId="0" borderId="1" xfId="4" applyNumberFormat="1" applyFont="1" applyFill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center" vertical="center"/>
    </xf>
    <xf numFmtId="0" fontId="6" fillId="0" borderId="0" xfId="4" applyNumberFormat="1" applyFont="1" applyFill="1"/>
    <xf numFmtId="164" fontId="6" fillId="0" borderId="0" xfId="4" applyNumberFormat="1" applyFont="1" applyAlignment="1">
      <alignment horizontal="center"/>
    </xf>
    <xf numFmtId="0" fontId="0" fillId="0" borderId="1" xfId="0" applyFont="1" applyBorder="1" applyAlignment="1">
      <alignment horizontal="left" vertical="center"/>
    </xf>
    <xf numFmtId="164" fontId="6" fillId="0" borderId="1" xfId="4" applyNumberFormat="1" applyFont="1" applyFill="1" applyBorder="1" applyAlignment="1">
      <alignment horizontal="center"/>
    </xf>
    <xf numFmtId="0" fontId="12" fillId="0" borderId="0" xfId="0" applyFont="1"/>
    <xf numFmtId="0" fontId="6" fillId="0" borderId="0" xfId="4" applyFont="1"/>
    <xf numFmtId="0" fontId="12" fillId="0" borderId="0" xfId="4" applyFont="1"/>
    <xf numFmtId="0" fontId="6" fillId="0" borderId="0" xfId="4" applyFont="1" applyAlignment="1"/>
    <xf numFmtId="0" fontId="12" fillId="0" borderId="1" xfId="4" applyFont="1" applyBorder="1" applyAlignment="1"/>
    <xf numFmtId="0" fontId="0" fillId="0" borderId="0" xfId="0" applyFont="1"/>
    <xf numFmtId="0" fontId="12" fillId="0" borderId="0" xfId="0" applyFont="1" applyFill="1" applyBorder="1" applyAlignment="1">
      <alignment horizontal="right"/>
    </xf>
    <xf numFmtId="0" fontId="0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 applyAlignment="1">
      <alignment horizontal="left"/>
    </xf>
    <xf numFmtId="0" fontId="0" fillId="0" borderId="6" xfId="0" applyFont="1" applyBorder="1"/>
    <xf numFmtId="0" fontId="0" fillId="0" borderId="0" xfId="0" applyFont="1" applyBorder="1"/>
    <xf numFmtId="0" fontId="0" fillId="0" borderId="7" xfId="0" applyFont="1" applyBorder="1"/>
    <xf numFmtId="0" fontId="0" fillId="0" borderId="0" xfId="0" applyFont="1" applyBorder="1" applyAlignment="1">
      <alignment horizontal="left"/>
    </xf>
    <xf numFmtId="0" fontId="12" fillId="0" borderId="8" xfId="0" applyFont="1" applyBorder="1"/>
    <xf numFmtId="0" fontId="0" fillId="0" borderId="8" xfId="0" applyFont="1" applyBorder="1"/>
    <xf numFmtId="0" fontId="0" fillId="0" borderId="5" xfId="0" applyFont="1" applyBorder="1"/>
    <xf numFmtId="0" fontId="0" fillId="0" borderId="9" xfId="0" applyFont="1" applyBorder="1"/>
    <xf numFmtId="0" fontId="0" fillId="0" borderId="10" xfId="0" applyFont="1" applyBorder="1" applyAlignment="1">
      <alignment horizontal="left"/>
    </xf>
    <xf numFmtId="0" fontId="0" fillId="0" borderId="11" xfId="0" applyFont="1" applyBorder="1"/>
    <xf numFmtId="0" fontId="12" fillId="0" borderId="0" xfId="0" applyFont="1" applyBorder="1"/>
    <xf numFmtId="0" fontId="13" fillId="0" borderId="0" xfId="0" applyFont="1"/>
    <xf numFmtId="0" fontId="12" fillId="0" borderId="1" xfId="4" applyFont="1" applyFill="1" applyBorder="1" applyAlignment="1"/>
    <xf numFmtId="0" fontId="1" fillId="0" borderId="1" xfId="12" applyFont="1" applyBorder="1" applyAlignment="1">
      <alignment horizontal="center"/>
    </xf>
    <xf numFmtId="0" fontId="7" fillId="0" borderId="1" xfId="1" applyNumberFormat="1" applyBorder="1"/>
    <xf numFmtId="0" fontId="12" fillId="3" borderId="1" xfId="4" applyNumberFormat="1" applyFont="1" applyFill="1" applyBorder="1"/>
    <xf numFmtId="0" fontId="12" fillId="3" borderId="1" xfId="4" applyNumberFormat="1" applyFont="1" applyFill="1" applyBorder="1" applyAlignment="1"/>
    <xf numFmtId="0" fontId="12" fillId="3" borderId="1" xfId="0" applyFont="1" applyFill="1" applyBorder="1" applyAlignment="1">
      <alignment horizontal="center"/>
    </xf>
    <xf numFmtId="0" fontId="6" fillId="0" borderId="0" xfId="4" applyFont="1"/>
    <xf numFmtId="0" fontId="6" fillId="0" borderId="0" xfId="4" applyFont="1" applyAlignment="1"/>
    <xf numFmtId="0" fontId="6" fillId="0" borderId="0" xfId="4" applyNumberFormat="1" applyFont="1"/>
    <xf numFmtId="0" fontId="12" fillId="0" borderId="1" xfId="12" applyFont="1" applyBorder="1"/>
    <xf numFmtId="0" fontId="12" fillId="0" borderId="1" xfId="12" applyFont="1" applyBorder="1" applyAlignment="1">
      <alignment horizontal="center"/>
    </xf>
    <xf numFmtId="0" fontId="6" fillId="0" borderId="0" xfId="12" applyFont="1"/>
    <xf numFmtId="0" fontId="6" fillId="4" borderId="1" xfId="12" applyFont="1" applyFill="1" applyBorder="1" applyAlignment="1">
      <alignment horizontal="center"/>
    </xf>
    <xf numFmtId="0" fontId="6" fillId="0" borderId="1" xfId="12" applyFont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6" fillId="0" borderId="0" xfId="12" applyFont="1" applyBorder="1" applyAlignment="1">
      <alignment horizontal="right"/>
    </xf>
    <xf numFmtId="49" fontId="6" fillId="0" borderId="0" xfId="12" applyNumberFormat="1" applyFont="1" applyBorder="1" applyAlignment="1">
      <alignment horizontal="center"/>
    </xf>
    <xf numFmtId="0" fontId="6" fillId="0" borderId="1" xfId="4" applyFont="1" applyBorder="1" applyAlignment="1"/>
    <xf numFmtId="0" fontId="7" fillId="0" borderId="0" xfId="1"/>
    <xf numFmtId="0" fontId="0" fillId="0" borderId="1" xfId="0" applyFill="1" applyBorder="1" applyAlignment="1">
      <alignment horizontal="left" vertical="center" wrapText="1"/>
    </xf>
    <xf numFmtId="0" fontId="14" fillId="0" borderId="0" xfId="4" applyFont="1"/>
    <xf numFmtId="0" fontId="6" fillId="0" borderId="1" xfId="12" applyFont="1" applyBorder="1"/>
    <xf numFmtId="49" fontId="6" fillId="0" borderId="1" xfId="12" applyNumberFormat="1" applyFont="1" applyBorder="1" applyAlignment="1">
      <alignment horizontal="center"/>
    </xf>
    <xf numFmtId="0" fontId="6" fillId="0" borderId="1" xfId="12" applyFont="1" applyBorder="1" applyAlignment="1">
      <alignment horizontal="center"/>
    </xf>
    <xf numFmtId="0" fontId="6" fillId="0" borderId="1" xfId="12" applyFont="1" applyBorder="1" applyAlignment="1">
      <alignment wrapText="1"/>
    </xf>
    <xf numFmtId="0" fontId="6" fillId="0" borderId="0" xfId="12" quotePrefix="1" applyFont="1"/>
    <xf numFmtId="0" fontId="6" fillId="0" borderId="1" xfId="4" applyFont="1" applyBorder="1" applyAlignment="1"/>
    <xf numFmtId="0" fontId="0" fillId="0" borderId="12" xfId="0" applyFont="1" applyBorder="1"/>
    <xf numFmtId="0" fontId="0" fillId="0" borderId="13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5" borderId="1" xfId="4" applyFont="1" applyFill="1" applyBorder="1" applyAlignment="1"/>
    <xf numFmtId="0" fontId="6" fillId="3" borderId="1" xfId="4" applyFont="1" applyFill="1" applyBorder="1" applyAlignment="1"/>
    <xf numFmtId="0" fontId="6" fillId="6" borderId="1" xfId="4" applyFont="1" applyFill="1" applyBorder="1" applyAlignment="1"/>
    <xf numFmtId="0" fontId="12" fillId="3" borderId="0" xfId="4" quotePrefix="1" applyNumberFormat="1" applyFont="1" applyFill="1"/>
    <xf numFmtId="0" fontId="6" fillId="3" borderId="0" xfId="4" applyNumberFormat="1" applyFont="1" applyFill="1"/>
  </cellXfs>
  <cellStyles count="19">
    <cellStyle name="Hyperlink" xfId="1" builtinId="8"/>
    <cellStyle name="Hyperlink 2" xfId="2"/>
    <cellStyle name="Hyperlink 3" xfId="3"/>
    <cellStyle name="Normal" xfId="0" builtinId="0"/>
    <cellStyle name="Normal 2" xfId="4"/>
    <cellStyle name="Normal 2 2" xfId="5"/>
    <cellStyle name="Normal 2 2 2" xfId="6"/>
    <cellStyle name="Normal 2 2 2 2" xfId="7"/>
    <cellStyle name="Normal 2 3" xfId="8"/>
    <cellStyle name="Normal 3" xfId="9"/>
    <cellStyle name="Normal 3 2" xfId="10"/>
    <cellStyle name="Normal 4" xfId="11"/>
    <cellStyle name="Normal 5" xfId="12"/>
    <cellStyle name="Normal 6" xfId="13"/>
    <cellStyle name="Normal 6 2" xfId="14"/>
    <cellStyle name="Normal 7" xfId="15"/>
    <cellStyle name="Normal 8" xfId="16"/>
    <cellStyle name="Normal 9" xfId="17"/>
    <cellStyle name="WinCalendar_BlankCells_35" xfId="18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21"/>
  <sheetViews>
    <sheetView showGridLines="0" showRowColHeaders="0" tabSelected="1" workbookViewId="0">
      <pane ySplit="3" topLeftCell="A4" activePane="bottomLeft" state="frozen"/>
      <selection activeCell="G1" sqref="G1"/>
      <selection pane="bottomLeft" activeCell="I1" sqref="I1"/>
    </sheetView>
  </sheetViews>
  <sheetFormatPr defaultRowHeight="12.75" x14ac:dyDescent="0.2"/>
  <cols>
    <col min="1" max="1" width="12.5703125" style="2" customWidth="1"/>
    <col min="2" max="2" width="5.5703125" style="2" bestFit="1" customWidth="1"/>
    <col min="3" max="3" width="12.5703125" style="2" bestFit="1" customWidth="1"/>
    <col min="4" max="4" width="6.5703125" style="2" customWidth="1"/>
    <col min="5" max="5" width="4.42578125" style="2" bestFit="1" customWidth="1"/>
    <col min="6" max="6" width="28.28515625" style="2" customWidth="1"/>
    <col min="7" max="7" width="12.7109375" style="2" bestFit="1" customWidth="1"/>
    <col min="8" max="8" width="4.28515625" style="2" customWidth="1"/>
    <col min="9" max="9" width="5" style="2" bestFit="1" customWidth="1"/>
    <col min="10" max="16384" width="9.140625" style="2"/>
  </cols>
  <sheetData>
    <row r="1" spans="1:14" x14ac:dyDescent="0.2">
      <c r="A1" s="1" t="s">
        <v>42</v>
      </c>
      <c r="F1" s="3"/>
    </row>
    <row r="3" spans="1:14" x14ac:dyDescent="0.2">
      <c r="A3" s="41" t="s">
        <v>0</v>
      </c>
      <c r="B3" s="41" t="s">
        <v>1</v>
      </c>
      <c r="C3" s="41" t="s">
        <v>2</v>
      </c>
      <c r="D3" s="41" t="s">
        <v>3</v>
      </c>
      <c r="E3" s="42" t="s">
        <v>4</v>
      </c>
      <c r="F3" s="41" t="s">
        <v>5</v>
      </c>
      <c r="G3" s="41" t="s">
        <v>6</v>
      </c>
      <c r="H3" s="42" t="s">
        <v>7</v>
      </c>
      <c r="I3" s="43" t="s">
        <v>8</v>
      </c>
    </row>
    <row r="4" spans="1:14" x14ac:dyDescent="0.2">
      <c r="A4" s="71" t="s">
        <v>43</v>
      </c>
      <c r="B4" s="72"/>
      <c r="C4" s="9"/>
      <c r="E4" s="4"/>
      <c r="H4" s="10"/>
    </row>
    <row r="5" spans="1:14" x14ac:dyDescent="0.2">
      <c r="A5" s="5" t="s">
        <v>44</v>
      </c>
      <c r="B5" s="6" t="s">
        <v>9</v>
      </c>
      <c r="C5" s="40" t="str">
        <f>HYPERLINK("http://www.petanque.ee/idaviru/index.php?leht=v0001","K-Järve 1. MV")</f>
        <v>K-Järve 1. MV</v>
      </c>
      <c r="D5" s="11" t="s">
        <v>13</v>
      </c>
      <c r="E5" s="40" t="str">
        <f>HYPERLINK("#1!G1","1")</f>
        <v>1</v>
      </c>
      <c r="F5" s="7" t="s">
        <v>11</v>
      </c>
      <c r="G5" s="7" t="s">
        <v>12</v>
      </c>
      <c r="H5" s="12"/>
      <c r="I5" s="8">
        <v>8</v>
      </c>
    </row>
    <row r="6" spans="1:14" s="46" customFormat="1" x14ac:dyDescent="0.2">
      <c r="A6" s="5" t="s">
        <v>36</v>
      </c>
      <c r="B6" s="6" t="s">
        <v>9</v>
      </c>
      <c r="C6" s="40" t="str">
        <f>HYPERLINK("http://www.petanque.ee/idaviru/index.php?leht=v0002","K-Järve 1. MV")</f>
        <v>K-Järve 1. MV</v>
      </c>
      <c r="D6" s="11" t="s">
        <v>10</v>
      </c>
      <c r="E6" s="40" t="str">
        <f>HYPERLINK("#2!H1","2")</f>
        <v>2</v>
      </c>
      <c r="F6" s="7" t="s">
        <v>11</v>
      </c>
      <c r="G6" s="7" t="s">
        <v>12</v>
      </c>
      <c r="H6" s="12"/>
      <c r="I6" s="8">
        <v>7</v>
      </c>
    </row>
    <row r="8" spans="1:14" x14ac:dyDescent="0.2"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4" x14ac:dyDescent="0.2"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1:14" x14ac:dyDescent="0.2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spans="1:14" x14ac:dyDescent="0.2"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2" spans="1:14" x14ac:dyDescent="0.2"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</row>
    <row r="13" spans="1:14" x14ac:dyDescent="0.2"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</row>
    <row r="14" spans="1:14" x14ac:dyDescent="0.2"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</row>
    <row r="15" spans="1:14" x14ac:dyDescent="0.2"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</row>
    <row r="16" spans="1:14" x14ac:dyDescent="0.2"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</row>
    <row r="17" spans="2:14" x14ac:dyDescent="0.2"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</row>
    <row r="18" spans="2:14" x14ac:dyDescent="0.2"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</row>
    <row r="19" spans="2:14" x14ac:dyDescent="0.2"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</row>
    <row r="20" spans="2:14" x14ac:dyDescent="0.2"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</row>
    <row r="21" spans="2:14" x14ac:dyDescent="0.2"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</row>
  </sheetData>
  <autoFilter ref="A3:H6"/>
  <conditionalFormatting sqref="I5:I6">
    <cfRule type="top10" dxfId="4" priority="1" stopIfTrue="1" rank="1"/>
  </conditionalFormatting>
  <pageMargins left="0.78740157480314965" right="0.39370078740157483" top="0.78740157480314965" bottom="0.39370078740157483" header="0.59055118110236227" footer="0"/>
  <pageSetup paperSize="9" fitToHeight="0" orientation="portrait" verticalDpi="180" r:id="rId1"/>
  <headerFooter>
    <oddHeader>&amp;R&amp;"Arial,Regular"&amp;9Page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30"/>
  <sheetViews>
    <sheetView showGridLines="0" showRowColHeaders="0" zoomScaleNormal="100" workbookViewId="0">
      <pane ySplit="2" topLeftCell="A3" activePane="bottomLeft" state="frozen"/>
      <selection activeCell="G1" sqref="G1"/>
      <selection pane="bottomLeft" activeCell="G1" sqref="G1"/>
    </sheetView>
  </sheetViews>
  <sheetFormatPr defaultColWidth="9.42578125" defaultRowHeight="12.75" x14ac:dyDescent="0.2"/>
  <cols>
    <col min="1" max="1" width="3.28515625" style="14" customWidth="1"/>
    <col min="2" max="2" width="42.42578125" style="14" bestFit="1" customWidth="1"/>
    <col min="3" max="204" width="9.140625" style="14" customWidth="1"/>
    <col min="205" max="16384" width="9.42578125" style="14"/>
  </cols>
  <sheetData>
    <row r="1" spans="1:8" x14ac:dyDescent="0.2">
      <c r="A1" s="15" t="str">
        <f>UPPER((Kalend!E5)&amp;" - "&amp;(Kalend!C5)&amp;" - "&amp;(Kalend!D5))</f>
        <v>1 - K-JÄRVE 1. MV - DUO</v>
      </c>
      <c r="E1" s="56" t="str">
        <f>HYPERLINK("#Kalend!I1","Kalender")</f>
        <v>Kalender</v>
      </c>
      <c r="F1" s="45"/>
      <c r="G1" s="45"/>
      <c r="H1" s="16"/>
    </row>
    <row r="2" spans="1:8" x14ac:dyDescent="0.2">
      <c r="A2" s="16" t="str">
        <f>"Toimumisaeg: "&amp;(Kalend!A5)&amp;" kell "&amp;(Kalend!B5)</f>
        <v>Toimumisaeg: R, 02.06.2000 kell 18:00</v>
      </c>
      <c r="G2" s="16"/>
    </row>
    <row r="3" spans="1:8" x14ac:dyDescent="0.2">
      <c r="A3" s="16" t="str">
        <f>"Toimumiskoht: "&amp;(Kalend!F5)</f>
        <v>Toimumiskoht: K-Järve spordihoone tagune väljak</v>
      </c>
      <c r="G3" s="16"/>
    </row>
    <row r="4" spans="1:8" x14ac:dyDescent="0.2">
      <c r="A4" s="16" t="str">
        <f>"Korraldaja: "&amp;(Kalend!G5)</f>
        <v>Korraldaja: K-Järve SHK</v>
      </c>
      <c r="G4" s="16"/>
    </row>
    <row r="5" spans="1:8" x14ac:dyDescent="0.2">
      <c r="A5" s="16"/>
      <c r="G5" s="16"/>
    </row>
    <row r="6" spans="1:8" s="45" customFormat="1" x14ac:dyDescent="0.2">
      <c r="A6" s="37" t="s">
        <v>35</v>
      </c>
    </row>
    <row r="7" spans="1:8" s="45" customFormat="1" x14ac:dyDescent="0.2">
      <c r="A7" s="37"/>
    </row>
    <row r="8" spans="1:8" s="18" customFormat="1" x14ac:dyDescent="0.2">
      <c r="A8" s="19"/>
      <c r="B8" s="18" t="s">
        <v>38</v>
      </c>
      <c r="C8" s="67">
        <v>14</v>
      </c>
      <c r="E8" s="27"/>
    </row>
    <row r="9" spans="1:8" s="18" customFormat="1" x14ac:dyDescent="0.2">
      <c r="A9" s="21"/>
      <c r="B9" s="22"/>
      <c r="C9" s="32" t="s">
        <v>38</v>
      </c>
      <c r="E9" s="24"/>
      <c r="F9" s="20">
        <v>13</v>
      </c>
    </row>
    <row r="10" spans="1:8" s="18" customFormat="1" x14ac:dyDescent="0.2">
      <c r="A10" s="21"/>
      <c r="B10" s="24" t="s">
        <v>46</v>
      </c>
      <c r="C10" s="34">
        <v>7</v>
      </c>
      <c r="D10" s="22"/>
      <c r="E10" s="26"/>
    </row>
    <row r="11" spans="1:8" s="18" customFormat="1" ht="13.5" thickBot="1" x14ac:dyDescent="0.25">
      <c r="A11" s="21"/>
      <c r="D11" s="27"/>
      <c r="E11" s="28"/>
      <c r="G11" s="18" t="s">
        <v>39</v>
      </c>
    </row>
    <row r="12" spans="1:8" s="18" customFormat="1" x14ac:dyDescent="0.2">
      <c r="A12" s="21"/>
      <c r="B12" s="18" t="s">
        <v>45</v>
      </c>
      <c r="C12" s="20">
        <v>13</v>
      </c>
      <c r="E12" s="28"/>
      <c r="F12" s="31"/>
      <c r="G12" s="30" t="s">
        <v>64</v>
      </c>
      <c r="H12" s="31"/>
    </row>
    <row r="13" spans="1:8" s="18" customFormat="1" x14ac:dyDescent="0.2">
      <c r="A13" s="21"/>
      <c r="B13" s="22"/>
      <c r="C13" s="23" t="s">
        <v>45</v>
      </c>
      <c r="D13" s="24"/>
      <c r="E13" s="33"/>
      <c r="F13" s="29">
        <v>8</v>
      </c>
    </row>
    <row r="14" spans="1:8" s="18" customFormat="1" ht="13.5" thickBot="1" x14ac:dyDescent="0.25">
      <c r="A14" s="21"/>
      <c r="B14" s="24" t="s">
        <v>47</v>
      </c>
      <c r="C14" s="25"/>
      <c r="E14" s="22"/>
      <c r="F14" s="27"/>
      <c r="G14" s="27" t="s">
        <v>45</v>
      </c>
      <c r="H14" s="35"/>
    </row>
    <row r="15" spans="1:8" s="18" customFormat="1" x14ac:dyDescent="0.2">
      <c r="A15" s="13"/>
      <c r="F15" s="27"/>
      <c r="G15" s="30" t="s">
        <v>65</v>
      </c>
      <c r="H15" s="27"/>
    </row>
    <row r="16" spans="1:8" s="18" customFormat="1" x14ac:dyDescent="0.2">
      <c r="A16" s="13"/>
      <c r="C16" s="24" t="s">
        <v>46</v>
      </c>
      <c r="D16" s="24"/>
      <c r="E16" s="24"/>
      <c r="F16" s="20">
        <v>13</v>
      </c>
      <c r="G16" s="27"/>
      <c r="H16" s="27"/>
    </row>
    <row r="17" spans="1:8" s="18" customFormat="1" ht="13.5" thickBot="1" x14ac:dyDescent="0.25">
      <c r="A17" s="13"/>
      <c r="C17" s="22"/>
      <c r="D17" s="22"/>
      <c r="E17" s="26"/>
      <c r="F17" s="35"/>
      <c r="G17" s="35" t="s">
        <v>46</v>
      </c>
      <c r="H17" s="35"/>
    </row>
    <row r="18" spans="1:8" s="18" customFormat="1" x14ac:dyDescent="0.2">
      <c r="A18" s="13"/>
      <c r="C18" s="24" t="s">
        <v>47</v>
      </c>
      <c r="D18" s="24"/>
      <c r="E18" s="33"/>
      <c r="F18" s="29"/>
      <c r="G18" s="36" t="s">
        <v>66</v>
      </c>
      <c r="H18" s="27"/>
    </row>
    <row r="19" spans="1:8" s="18" customFormat="1" x14ac:dyDescent="0.2">
      <c r="A19" s="13"/>
      <c r="G19" s="27"/>
      <c r="H19" s="27"/>
    </row>
    <row r="20" spans="1:8" s="18" customFormat="1" ht="13.5" thickBot="1" x14ac:dyDescent="0.25">
      <c r="A20" s="13"/>
      <c r="D20" s="27"/>
      <c r="E20" s="27"/>
      <c r="G20" s="35" t="s">
        <v>47</v>
      </c>
      <c r="H20" s="35"/>
    </row>
    <row r="21" spans="1:8" s="18" customFormat="1" x14ac:dyDescent="0.2">
      <c r="A21" s="13"/>
      <c r="D21" s="27"/>
      <c r="E21" s="27"/>
      <c r="G21" s="13" t="s">
        <v>31</v>
      </c>
    </row>
    <row r="22" spans="1:8" s="18" customFormat="1" x14ac:dyDescent="0.2">
      <c r="A22" s="13"/>
      <c r="D22" s="27"/>
      <c r="E22" s="27"/>
      <c r="G22" s="13"/>
    </row>
    <row r="23" spans="1:8" s="16" customFormat="1" x14ac:dyDescent="0.2">
      <c r="A23" s="38">
        <v>1</v>
      </c>
      <c r="B23" s="68" t="s">
        <v>38</v>
      </c>
    </row>
    <row r="24" spans="1:8" s="16" customFormat="1" x14ac:dyDescent="0.2">
      <c r="A24" s="38">
        <v>2</v>
      </c>
      <c r="B24" s="69" t="s">
        <v>45</v>
      </c>
    </row>
    <row r="25" spans="1:8" s="16" customFormat="1" x14ac:dyDescent="0.2">
      <c r="A25" s="38">
        <v>3</v>
      </c>
      <c r="B25" s="70" t="s">
        <v>46</v>
      </c>
    </row>
    <row r="26" spans="1:8" s="16" customFormat="1" x14ac:dyDescent="0.2">
      <c r="A26" s="38">
        <v>4</v>
      </c>
      <c r="B26" s="57" t="s">
        <v>50</v>
      </c>
    </row>
    <row r="28" spans="1:8" x14ac:dyDescent="0.2">
      <c r="A28" s="58" t="s">
        <v>48</v>
      </c>
    </row>
    <row r="30" spans="1:8" x14ac:dyDescent="0.2">
      <c r="A30" t="s">
        <v>49</v>
      </c>
    </row>
  </sheetData>
  <conditionalFormatting sqref="B8:F18">
    <cfRule type="cellIs" dxfId="3" priority="1" stopIfTrue="1" operator="equal">
      <formula>13</formula>
    </cfRule>
  </conditionalFormatting>
  <pageMargins left="0.78740157480314965" right="0.39370078740157483" top="0.78740157480314965" bottom="0.39370078740157483" header="0.59055118110236227" footer="0"/>
  <pageSetup paperSize="9" fitToHeight="0" orientation="landscape" r:id="rId1"/>
  <headerFooter>
    <oddHeader>&amp;R&amp;"Arial,Regular"&amp;9Page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54"/>
  <sheetViews>
    <sheetView showGridLines="0" showRowColHeaders="0" zoomScaleNormal="100" workbookViewId="0">
      <pane ySplit="2" topLeftCell="A3" activePane="bottomLeft" state="frozen"/>
      <selection activeCell="G1" sqref="G1"/>
      <selection pane="bottomLeft" activeCell="H1" sqref="H1"/>
    </sheetView>
  </sheetViews>
  <sheetFormatPr defaultColWidth="9.42578125" defaultRowHeight="12.75" x14ac:dyDescent="0.2"/>
  <cols>
    <col min="1" max="1" width="3.28515625" style="14" customWidth="1"/>
    <col min="2" max="2" width="34.85546875" style="14" bestFit="1" customWidth="1"/>
    <col min="3" max="8" width="6.7109375" style="14" customWidth="1"/>
    <col min="9" max="9" width="9.140625" style="44" customWidth="1"/>
    <col min="10" max="206" width="9.140625" style="14" customWidth="1"/>
    <col min="207" max="16384" width="9.42578125" style="14"/>
  </cols>
  <sheetData>
    <row r="1" spans="1:9" x14ac:dyDescent="0.2">
      <c r="A1" s="15" t="str">
        <f>UPPER((Kalend!E6)&amp;" - "&amp;(Kalend!C6)&amp;" - "&amp;(Kalend!D6))</f>
        <v>2 - K-JÄRVE 1. MV - ÜKSIK</v>
      </c>
      <c r="F1" s="56" t="str">
        <f>HYPERLINK("#Kalend!I1","Kalender")</f>
        <v>Kalender</v>
      </c>
      <c r="G1" s="16"/>
      <c r="H1" s="45"/>
      <c r="I1" s="45"/>
    </row>
    <row r="2" spans="1:9" x14ac:dyDescent="0.2">
      <c r="A2" s="45" t="str">
        <f>"Toimumisaeg: "&amp;(Kalend!A6)&amp;" kell "&amp;(Kalend!B6)</f>
        <v>Toimumisaeg: T, 05.06.2001 kell 18:00</v>
      </c>
      <c r="G2" s="16"/>
    </row>
    <row r="3" spans="1:9" x14ac:dyDescent="0.2">
      <c r="A3" s="45" t="str">
        <f>"Toimumiskoht: "&amp;(Kalend!F6)</f>
        <v>Toimumiskoht: K-Järve spordihoone tagune väljak</v>
      </c>
      <c r="G3" s="16"/>
    </row>
    <row r="4" spans="1:9" x14ac:dyDescent="0.2">
      <c r="A4" s="45" t="str">
        <f>"Korraldaja: "&amp;(Kalend!G6)</f>
        <v>Korraldaja: K-Järve SHK</v>
      </c>
      <c r="G4" s="16"/>
    </row>
    <row r="5" spans="1:9" s="44" customFormat="1" x14ac:dyDescent="0.2">
      <c r="A5" s="45"/>
      <c r="G5" s="45"/>
    </row>
    <row r="6" spans="1:9" s="49" customFormat="1" x14ac:dyDescent="0.2">
      <c r="A6" s="47" t="s">
        <v>15</v>
      </c>
      <c r="B6" s="47"/>
      <c r="C6" s="48">
        <v>1</v>
      </c>
      <c r="D6" s="48">
        <v>2</v>
      </c>
      <c r="E6" s="48">
        <v>3</v>
      </c>
      <c r="F6" s="48">
        <v>4</v>
      </c>
      <c r="G6" s="48" t="s">
        <v>16</v>
      </c>
      <c r="H6" s="48" t="s">
        <v>14</v>
      </c>
    </row>
    <row r="7" spans="1:9" s="49" customFormat="1" x14ac:dyDescent="0.2">
      <c r="A7" s="47">
        <v>1</v>
      </c>
      <c r="B7" s="59" t="s">
        <v>54</v>
      </c>
      <c r="C7" s="50"/>
      <c r="D7" s="51">
        <v>13</v>
      </c>
      <c r="E7" s="51">
        <v>13</v>
      </c>
      <c r="F7" s="51">
        <v>13</v>
      </c>
      <c r="G7" s="60" t="s">
        <v>51</v>
      </c>
      <c r="H7" s="61" t="s">
        <v>17</v>
      </c>
    </row>
    <row r="8" spans="1:9" s="49" customFormat="1" x14ac:dyDescent="0.2">
      <c r="A8" s="47">
        <v>2</v>
      </c>
      <c r="B8" s="59" t="s">
        <v>55</v>
      </c>
      <c r="C8" s="51">
        <v>11</v>
      </c>
      <c r="D8" s="50"/>
      <c r="E8" s="51">
        <v>13</v>
      </c>
      <c r="F8" s="51">
        <v>13</v>
      </c>
      <c r="G8" s="60" t="s">
        <v>52</v>
      </c>
      <c r="H8" s="61" t="s">
        <v>18</v>
      </c>
    </row>
    <row r="9" spans="1:9" s="49" customFormat="1" x14ac:dyDescent="0.2">
      <c r="A9" s="47">
        <v>3</v>
      </c>
      <c r="B9" s="59" t="s">
        <v>56</v>
      </c>
      <c r="C9" s="51">
        <v>4</v>
      </c>
      <c r="D9" s="39">
        <v>5</v>
      </c>
      <c r="E9" s="50"/>
      <c r="F9" s="51">
        <v>7</v>
      </c>
      <c r="G9" s="60" t="s">
        <v>53</v>
      </c>
      <c r="H9" s="39" t="s">
        <v>19</v>
      </c>
    </row>
    <row r="10" spans="1:9" s="49" customFormat="1" x14ac:dyDescent="0.2">
      <c r="A10" s="47">
        <v>4</v>
      </c>
      <c r="B10" s="59" t="s">
        <v>57</v>
      </c>
      <c r="C10" s="51">
        <v>8</v>
      </c>
      <c r="D10" s="51">
        <v>4</v>
      </c>
      <c r="E10" s="51">
        <v>13</v>
      </c>
      <c r="F10" s="50"/>
      <c r="G10" s="60" t="s">
        <v>20</v>
      </c>
      <c r="H10" s="61" t="s">
        <v>21</v>
      </c>
    </row>
    <row r="11" spans="1:9" s="49" customFormat="1" x14ac:dyDescent="0.2"/>
    <row r="12" spans="1:9" s="49" customFormat="1" x14ac:dyDescent="0.2">
      <c r="A12" s="47" t="s">
        <v>22</v>
      </c>
      <c r="B12" s="47"/>
      <c r="C12" s="48">
        <v>1</v>
      </c>
      <c r="D12" s="48">
        <v>2</v>
      </c>
      <c r="E12" s="48">
        <v>3</v>
      </c>
      <c r="F12" s="48" t="s">
        <v>16</v>
      </c>
      <c r="G12" s="48" t="s">
        <v>14</v>
      </c>
    </row>
    <row r="13" spans="1:9" s="49" customFormat="1" x14ac:dyDescent="0.2">
      <c r="A13" s="47">
        <v>1</v>
      </c>
      <c r="B13" s="62" t="s">
        <v>62</v>
      </c>
      <c r="C13" s="50"/>
      <c r="D13" s="51">
        <v>0</v>
      </c>
      <c r="E13" s="51">
        <v>13</v>
      </c>
      <c r="F13" s="60" t="s">
        <v>34</v>
      </c>
      <c r="G13" s="61" t="s">
        <v>21</v>
      </c>
      <c r="H13" s="63" t="s">
        <v>60</v>
      </c>
    </row>
    <row r="14" spans="1:9" s="49" customFormat="1" x14ac:dyDescent="0.2">
      <c r="A14" s="47">
        <v>2</v>
      </c>
      <c r="B14" s="59" t="s">
        <v>58</v>
      </c>
      <c r="C14" s="51">
        <v>13</v>
      </c>
      <c r="D14" s="50"/>
      <c r="E14" s="51">
        <v>9</v>
      </c>
      <c r="F14" s="60" t="s">
        <v>34</v>
      </c>
      <c r="G14" s="61" t="s">
        <v>17</v>
      </c>
      <c r="H14" s="63" t="s">
        <v>59</v>
      </c>
    </row>
    <row r="15" spans="1:9" s="49" customFormat="1" x14ac:dyDescent="0.2">
      <c r="A15" s="47">
        <v>3</v>
      </c>
      <c r="B15" s="59" t="s">
        <v>63</v>
      </c>
      <c r="C15" s="51">
        <v>11</v>
      </c>
      <c r="D15" s="39">
        <v>13</v>
      </c>
      <c r="E15" s="50"/>
      <c r="F15" s="60" t="s">
        <v>34</v>
      </c>
      <c r="G15" s="39" t="s">
        <v>18</v>
      </c>
      <c r="H15" s="63" t="s">
        <v>61</v>
      </c>
    </row>
    <row r="16" spans="1:9" s="49" customFormat="1" x14ac:dyDescent="0.2"/>
    <row r="17" spans="1:7" s="49" customFormat="1" x14ac:dyDescent="0.2">
      <c r="B17" s="53" t="s">
        <v>23</v>
      </c>
      <c r="C17" s="54" t="s">
        <v>24</v>
      </c>
      <c r="D17" s="54" t="s">
        <v>25</v>
      </c>
    </row>
    <row r="18" spans="1:7" s="49" customFormat="1" x14ac:dyDescent="0.2">
      <c r="B18" s="53" t="s">
        <v>26</v>
      </c>
      <c r="C18" s="54" t="s">
        <v>27</v>
      </c>
      <c r="D18" s="54" t="s">
        <v>28</v>
      </c>
    </row>
    <row r="19" spans="1:7" s="49" customFormat="1" x14ac:dyDescent="0.2">
      <c r="B19" s="53" t="s">
        <v>29</v>
      </c>
      <c r="C19" s="54" t="s">
        <v>20</v>
      </c>
      <c r="D19" s="54" t="s">
        <v>30</v>
      </c>
    </row>
    <row r="20" spans="1:7" s="44" customFormat="1" x14ac:dyDescent="0.2">
      <c r="A20" s="45"/>
      <c r="G20" s="45"/>
    </row>
    <row r="21" spans="1:7" s="45" customFormat="1" x14ac:dyDescent="0.2">
      <c r="A21" s="37" t="s">
        <v>40</v>
      </c>
    </row>
    <row r="22" spans="1:7" s="45" customFormat="1" x14ac:dyDescent="0.2">
      <c r="A22" s="37"/>
    </row>
    <row r="23" spans="1:7" s="18" customFormat="1" x14ac:dyDescent="0.2">
      <c r="A23" s="19"/>
      <c r="B23" s="18" t="s">
        <v>54</v>
      </c>
      <c r="C23" s="29">
        <v>11</v>
      </c>
      <c r="E23" s="27"/>
    </row>
    <row r="24" spans="1:7" s="18" customFormat="1" ht="13.5" thickBot="1" x14ac:dyDescent="0.25">
      <c r="A24" s="21"/>
      <c r="B24" s="26"/>
      <c r="D24" s="18" t="s">
        <v>58</v>
      </c>
    </row>
    <row r="25" spans="1:7" s="18" customFormat="1" x14ac:dyDescent="0.2">
      <c r="A25" s="21"/>
      <c r="B25" s="33" t="s">
        <v>58</v>
      </c>
      <c r="C25" s="52">
        <v>13</v>
      </c>
      <c r="D25" s="30" t="s">
        <v>64</v>
      </c>
      <c r="E25" s="31"/>
    </row>
    <row r="26" spans="1:7" s="18" customFormat="1" x14ac:dyDescent="0.2">
      <c r="A26" s="21"/>
      <c r="B26" s="27"/>
      <c r="C26" s="29"/>
      <c r="D26" s="36"/>
      <c r="E26" s="27"/>
    </row>
    <row r="27" spans="1:7" s="18" customFormat="1" ht="13.5" thickBot="1" x14ac:dyDescent="0.25">
      <c r="A27" s="21"/>
      <c r="B27" s="27"/>
      <c r="C27" s="29"/>
      <c r="D27" s="27" t="s">
        <v>54</v>
      </c>
      <c r="E27" s="35"/>
    </row>
    <row r="28" spans="1:7" s="18" customFormat="1" x14ac:dyDescent="0.2">
      <c r="A28" s="21"/>
      <c r="B28" s="27"/>
      <c r="C28" s="29"/>
      <c r="D28" s="30" t="s">
        <v>65</v>
      </c>
      <c r="E28" s="27"/>
    </row>
    <row r="29" spans="1:7" s="18" customFormat="1" x14ac:dyDescent="0.2">
      <c r="A29" s="21"/>
      <c r="D29" s="27"/>
      <c r="E29" s="27"/>
    </row>
    <row r="30" spans="1:7" s="45" customFormat="1" x14ac:dyDescent="0.2">
      <c r="A30" s="37" t="s">
        <v>41</v>
      </c>
    </row>
    <row r="31" spans="1:7" s="45" customFormat="1" x14ac:dyDescent="0.2">
      <c r="A31" s="37"/>
    </row>
    <row r="32" spans="1:7" s="18" customFormat="1" x14ac:dyDescent="0.2">
      <c r="A32" s="21"/>
      <c r="B32" s="18" t="s">
        <v>55</v>
      </c>
      <c r="C32" s="20">
        <v>13</v>
      </c>
      <c r="E32" s="27"/>
    </row>
    <row r="33" spans="1:8" s="18" customFormat="1" ht="13.5" thickBot="1" x14ac:dyDescent="0.25">
      <c r="A33" s="21"/>
      <c r="B33" s="22"/>
      <c r="C33" s="65"/>
      <c r="D33" s="35" t="s">
        <v>55</v>
      </c>
      <c r="E33" s="35"/>
    </row>
    <row r="34" spans="1:8" s="18" customFormat="1" x14ac:dyDescent="0.2">
      <c r="A34" s="21"/>
      <c r="B34" s="24" t="s">
        <v>63</v>
      </c>
      <c r="C34" s="66">
        <v>5</v>
      </c>
      <c r="D34" s="36" t="s">
        <v>66</v>
      </c>
      <c r="E34" s="27"/>
    </row>
    <row r="35" spans="1:8" s="18" customFormat="1" x14ac:dyDescent="0.2">
      <c r="A35" s="13"/>
    </row>
    <row r="36" spans="1:8" s="18" customFormat="1" ht="13.5" thickBot="1" x14ac:dyDescent="0.25">
      <c r="A36" s="13"/>
      <c r="D36" s="35" t="s">
        <v>63</v>
      </c>
      <c r="E36" s="35"/>
      <c r="G36" s="27"/>
      <c r="H36" s="27"/>
    </row>
    <row r="37" spans="1:8" s="18" customFormat="1" x14ac:dyDescent="0.2">
      <c r="A37" s="13"/>
      <c r="D37" s="13" t="s">
        <v>31</v>
      </c>
    </row>
    <row r="38" spans="1:8" s="18" customFormat="1" x14ac:dyDescent="0.2">
      <c r="A38" s="13"/>
      <c r="D38" s="27"/>
      <c r="E38" s="27"/>
      <c r="G38" s="13"/>
    </row>
    <row r="39" spans="1:8" s="18" customFormat="1" x14ac:dyDescent="0.2">
      <c r="A39" s="37" t="s">
        <v>37</v>
      </c>
      <c r="D39" s="27"/>
      <c r="E39" s="27"/>
      <c r="G39" s="13"/>
    </row>
    <row r="40" spans="1:8" s="18" customFormat="1" x14ac:dyDescent="0.2">
      <c r="A40" s="13"/>
      <c r="D40" s="27"/>
      <c r="E40" s="27"/>
      <c r="G40" s="13"/>
    </row>
    <row r="41" spans="1:8" s="18" customFormat="1" x14ac:dyDescent="0.2">
      <c r="A41" s="13"/>
      <c r="B41" s="24" t="s">
        <v>57</v>
      </c>
      <c r="C41" s="20">
        <v>9</v>
      </c>
      <c r="D41" s="27"/>
      <c r="E41" s="27"/>
    </row>
    <row r="42" spans="1:8" s="18" customFormat="1" ht="13.5" thickBot="1" x14ac:dyDescent="0.25">
      <c r="A42" s="13"/>
      <c r="B42" s="26"/>
      <c r="C42" s="35"/>
      <c r="D42" s="35" t="s">
        <v>62</v>
      </c>
      <c r="E42" s="35"/>
    </row>
    <row r="43" spans="1:8" s="18" customFormat="1" x14ac:dyDescent="0.2">
      <c r="A43" s="13"/>
      <c r="B43" s="33" t="s">
        <v>62</v>
      </c>
      <c r="C43" s="29">
        <v>13</v>
      </c>
      <c r="D43" s="36" t="s">
        <v>32</v>
      </c>
      <c r="E43" s="27"/>
    </row>
    <row r="44" spans="1:8" s="18" customFormat="1" x14ac:dyDescent="0.2">
      <c r="A44" s="13"/>
      <c r="D44" s="27"/>
      <c r="E44" s="27"/>
    </row>
    <row r="45" spans="1:8" s="18" customFormat="1" ht="13.5" thickBot="1" x14ac:dyDescent="0.25">
      <c r="A45" s="13"/>
      <c r="D45" s="35" t="s">
        <v>57</v>
      </c>
      <c r="E45" s="35"/>
    </row>
    <row r="46" spans="1:8" s="18" customFormat="1" x14ac:dyDescent="0.2">
      <c r="A46" s="13"/>
      <c r="D46" s="13" t="s">
        <v>33</v>
      </c>
    </row>
    <row r="48" spans="1:8" x14ac:dyDescent="0.2">
      <c r="A48" s="17">
        <v>1</v>
      </c>
      <c r="B48" s="68" t="s">
        <v>58</v>
      </c>
    </row>
    <row r="49" spans="1:2" x14ac:dyDescent="0.2">
      <c r="A49" s="17">
        <v>2</v>
      </c>
      <c r="B49" s="69" t="s">
        <v>54</v>
      </c>
    </row>
    <row r="50" spans="1:2" x14ac:dyDescent="0.2">
      <c r="A50" s="17">
        <v>3</v>
      </c>
      <c r="B50" s="70" t="s">
        <v>55</v>
      </c>
    </row>
    <row r="51" spans="1:2" x14ac:dyDescent="0.2">
      <c r="A51" s="17">
        <v>4</v>
      </c>
      <c r="B51" s="64" t="s">
        <v>63</v>
      </c>
    </row>
    <row r="52" spans="1:2" x14ac:dyDescent="0.2">
      <c r="A52" s="17">
        <v>5</v>
      </c>
      <c r="B52" s="55" t="s">
        <v>62</v>
      </c>
    </row>
    <row r="53" spans="1:2" x14ac:dyDescent="0.2">
      <c r="A53" s="17">
        <v>6</v>
      </c>
      <c r="B53" s="55" t="s">
        <v>57</v>
      </c>
    </row>
    <row r="54" spans="1:2" x14ac:dyDescent="0.2">
      <c r="A54" s="17">
        <v>7</v>
      </c>
      <c r="B54" s="55" t="s">
        <v>56</v>
      </c>
    </row>
  </sheetData>
  <conditionalFormatting sqref="B23:E23 B29:E29 B24:C28 B33:C34 B35:E35 B36:B37 B32:E32 B38:F40 B41:C43">
    <cfRule type="cellIs" dxfId="2" priority="4" stopIfTrue="1" operator="equal">
      <formula>13</formula>
    </cfRule>
  </conditionalFormatting>
  <conditionalFormatting sqref="C7:F15">
    <cfRule type="cellIs" dxfId="1" priority="3" stopIfTrue="1" operator="equal">
      <formula>13</formula>
    </cfRule>
  </conditionalFormatting>
  <conditionalFormatting sqref="C36:C37">
    <cfRule type="cellIs" dxfId="0" priority="2" stopIfTrue="1" operator="equal">
      <formula>13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&amp;R&amp;"Arial,Regular"&amp;9Page &amp;P of &amp;N</oddHeader>
  </headerFooter>
  <ignoredErrors>
    <ignoredError sqref="H13:H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Kalend</vt:lpstr>
      <vt:lpstr>1</vt:lpstr>
      <vt:lpstr>2</vt:lpstr>
      <vt:lpstr>'1'!Print_Titles</vt:lpstr>
      <vt:lpstr>'2'!Print_Titles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2015-12-04T11:17:10Z</dcterms:created>
  <dcterms:modified xsi:type="dcterms:W3CDTF">2019-04-13T11:08:12Z</dcterms:modified>
</cp:coreProperties>
</file>