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120" yWindow="120" windowWidth="15480" windowHeight="8580" tabRatio="793"/>
  </bookViews>
  <sheets>
    <sheet name="Võistkondlik" sheetId="11" r:id="rId1"/>
    <sheet name="M 35-49" sheetId="2" r:id="rId2"/>
    <sheet name="M 50-59" sheetId="1" r:id="rId3"/>
    <sheet name="M 60-69" sheetId="3" r:id="rId4"/>
    <sheet name="M 70-79" sheetId="4" r:id="rId5"/>
    <sheet name="M 80+" sheetId="13" r:id="rId6"/>
    <sheet name="N 35-49" sheetId="7" r:id="rId7"/>
    <sheet name="N 50-59" sheetId="8" r:id="rId8"/>
    <sheet name="N 60-69" sheetId="9" r:id="rId9"/>
    <sheet name="N 70-79" sheetId="10" r:id="rId10"/>
    <sheet name="N 80+" sheetId="12" r:id="rId11"/>
    <sheet name="Juhend" sheetId="14" r:id="rId12"/>
  </sheets>
  <definedNames>
    <definedName name="_xlnm.Print_Area" localSheetId="1">'M 35-49'!$A$1:$L$124</definedName>
    <definedName name="_xlnm.Print_Titles" localSheetId="1">'M 35-49'!$1:$4</definedName>
    <definedName name="_xlnm.Print_Titles" localSheetId="2">'M 50-59'!$1:$4</definedName>
    <definedName name="_xlnm.Print_Titles" localSheetId="3">'M 60-69'!$1:$4</definedName>
    <definedName name="_xlnm.Print_Titles" localSheetId="4">'M 70-79'!$1:$4</definedName>
    <definedName name="_xlnm.Print_Titles" localSheetId="5">'M 80+'!$1:$4</definedName>
    <definedName name="_xlnm.Print_Titles" localSheetId="6">'N 35-49'!$1:$4</definedName>
    <definedName name="_xlnm.Print_Titles" localSheetId="7">'N 50-59'!$1:$4</definedName>
    <definedName name="_xlnm.Print_Titles" localSheetId="8">'N 60-69'!$1:$4</definedName>
    <definedName name="_xlnm.Print_Titles" localSheetId="9">'N 70-79'!$1:$4</definedName>
    <definedName name="_xlnm.Print_Titles" localSheetId="10">'N 80+'!$1:$4</definedName>
  </definedNames>
  <calcPr calcId="145621"/>
</workbook>
</file>

<file path=xl/calcChain.xml><?xml version="1.0" encoding="utf-8"?>
<calcChain xmlns="http://schemas.openxmlformats.org/spreadsheetml/2006/main">
  <c r="AG10" i="11" l="1"/>
  <c r="AG11" i="11"/>
  <c r="AG12" i="11"/>
  <c r="AG13" i="11"/>
  <c r="AG14" i="11"/>
  <c r="AG15" i="11"/>
  <c r="AG16" i="11"/>
  <c r="AG9" i="11"/>
  <c r="AG17" i="11" s="1"/>
  <c r="A3" i="13"/>
  <c r="A2" i="13"/>
  <c r="A1" i="13"/>
  <c r="A3" i="12"/>
  <c r="A2" i="12"/>
  <c r="A1" i="12"/>
  <c r="AE10" i="11" l="1"/>
  <c r="AE11" i="11"/>
  <c r="AE12" i="11"/>
  <c r="AE13" i="11"/>
  <c r="AE14" i="11"/>
  <c r="AE15" i="11"/>
  <c r="AE16" i="11"/>
  <c r="AE9" i="11"/>
  <c r="AD17" i="11"/>
  <c r="AC17" i="11"/>
  <c r="AF16" i="11"/>
  <c r="C16" i="11"/>
  <c r="AF15" i="11"/>
  <c r="C15" i="11"/>
  <c r="AF14" i="11"/>
  <c r="C14" i="11"/>
  <c r="AF13" i="11"/>
  <c r="C13" i="11"/>
  <c r="AF12" i="11"/>
  <c r="C12" i="11"/>
  <c r="AF11" i="11"/>
  <c r="C11" i="11"/>
  <c r="AF10" i="11"/>
  <c r="C10" i="11"/>
  <c r="AF9" i="11"/>
  <c r="AF17" i="11" s="1"/>
  <c r="C9" i="11"/>
  <c r="AE17" i="11" l="1"/>
  <c r="A3" i="10" l="1"/>
  <c r="A2" i="10"/>
  <c r="A1" i="10"/>
  <c r="A3" i="9"/>
  <c r="A2" i="9"/>
  <c r="A1" i="9"/>
  <c r="A3" i="8"/>
  <c r="A2" i="8"/>
  <c r="A1" i="8"/>
  <c r="A3" i="7"/>
  <c r="A2" i="7"/>
  <c r="A1" i="7"/>
  <c r="A3" i="4"/>
  <c r="A2" i="4"/>
  <c r="A1" i="4"/>
  <c r="A3" i="3"/>
  <c r="A2" i="3"/>
  <c r="A1" i="3"/>
  <c r="A3" i="1"/>
  <c r="A2" i="1"/>
  <c r="A1" i="1"/>
  <c r="A1" i="2"/>
  <c r="A3" i="2"/>
  <c r="A2" i="2"/>
</calcChain>
</file>

<file path=xl/sharedStrings.xml><?xml version="1.0" encoding="utf-8"?>
<sst xmlns="http://schemas.openxmlformats.org/spreadsheetml/2006/main" count="975" uniqueCount="264">
  <si>
    <t>A</t>
  </si>
  <si>
    <t>V-K</t>
  </si>
  <si>
    <t>K</t>
  </si>
  <si>
    <t>1. voor</t>
  </si>
  <si>
    <t>1-5</t>
  </si>
  <si>
    <t>2-4</t>
  </si>
  <si>
    <t>2. voor</t>
  </si>
  <si>
    <t>1-3</t>
  </si>
  <si>
    <t>4-5</t>
  </si>
  <si>
    <t>3. voor</t>
  </si>
  <si>
    <t>2-5</t>
  </si>
  <si>
    <t>3-4</t>
  </si>
  <si>
    <t>4. voor</t>
  </si>
  <si>
    <t>2-1</t>
  </si>
  <si>
    <t>3-5</t>
  </si>
  <si>
    <t>5. voor</t>
  </si>
  <si>
    <t>2-3</t>
  </si>
  <si>
    <t>1-4</t>
  </si>
  <si>
    <t>D</t>
  </si>
  <si>
    <t>1-2</t>
  </si>
  <si>
    <t>B</t>
  </si>
  <si>
    <t>Mehed 50 - 59</t>
  </si>
  <si>
    <t>A1</t>
  </si>
  <si>
    <t>B2</t>
  </si>
  <si>
    <t>B1</t>
  </si>
  <si>
    <t>I koht</t>
  </si>
  <si>
    <t>A2</t>
  </si>
  <si>
    <t>II koht</t>
  </si>
  <si>
    <t>III koht</t>
  </si>
  <si>
    <t>4. koht</t>
  </si>
  <si>
    <t>Nimi</t>
  </si>
  <si>
    <t>A3</t>
  </si>
  <si>
    <t>B3</t>
  </si>
  <si>
    <t>5. koht</t>
  </si>
  <si>
    <t>6. koht</t>
  </si>
  <si>
    <t>A4</t>
  </si>
  <si>
    <t>B4</t>
  </si>
  <si>
    <t>A5</t>
  </si>
  <si>
    <t>B5</t>
  </si>
  <si>
    <t>-</t>
  </si>
  <si>
    <t>7. koht</t>
  </si>
  <si>
    <t>8. koht</t>
  </si>
  <si>
    <t>9. koht</t>
  </si>
  <si>
    <t>C</t>
  </si>
  <si>
    <t>Viljar Kerb (Valgamaa)</t>
  </si>
  <si>
    <t>Anti Alasi (Tartumaa)</t>
  </si>
  <si>
    <t>Tiit Kattai (Valgamaa)</t>
  </si>
  <si>
    <t>Mati Raudsepp (Valgamaa)</t>
  </si>
  <si>
    <t>Valmar Pantšenko (Tartumaa)</t>
  </si>
  <si>
    <t>Toivo Kanep (Valgamaa)</t>
  </si>
  <si>
    <t>Jaan Lüitsepp (Võrumaa)</t>
  </si>
  <si>
    <t>Argo Sepp (Ida-Virumaa)</t>
  </si>
  <si>
    <t>Janek Tarto (Ida-Virumaa)</t>
  </si>
  <si>
    <t>Janek Kangur (Valgamaa)</t>
  </si>
  <si>
    <t>Aimar Poom (Tartumaa)</t>
  </si>
  <si>
    <t>Jaan Joonas (Võrumaa)</t>
  </si>
  <si>
    <t>Danel Pilv (Võrumaa)</t>
  </si>
  <si>
    <t>Ülo Piik (Ida-Virumaa)</t>
  </si>
  <si>
    <t>Jaan Sepp (Ida-Virumaa)</t>
  </si>
  <si>
    <t>Mait Metsla (Ida-Virumaa)</t>
  </si>
  <si>
    <t>Mati Rõõm (Valgamaa)</t>
  </si>
  <si>
    <t>Sünd.</t>
  </si>
  <si>
    <t>D2</t>
  </si>
  <si>
    <t>C2</t>
  </si>
  <si>
    <t>D1</t>
  </si>
  <si>
    <t>C1</t>
  </si>
  <si>
    <t>1 - 8 koht</t>
  </si>
  <si>
    <t>9 - 16 koht</t>
  </si>
  <si>
    <t>10. koht</t>
  </si>
  <si>
    <t>11. koht</t>
  </si>
  <si>
    <t>12. koht</t>
  </si>
  <si>
    <t>13. koht</t>
  </si>
  <si>
    <t>14. koht</t>
  </si>
  <si>
    <t>15. koht</t>
  </si>
  <si>
    <t>16. koht</t>
  </si>
  <si>
    <t>D4</t>
  </si>
  <si>
    <t>C3</t>
  </si>
  <si>
    <t>D3</t>
  </si>
  <si>
    <t>C4</t>
  </si>
  <si>
    <t>Mehed 60 - 69</t>
  </si>
  <si>
    <t>Mehed 35 - 49</t>
  </si>
  <si>
    <t>Avo Tagen (Võrumaa)</t>
  </si>
  <si>
    <t>Ivar Viljaste (Ida-Virumaa)</t>
  </si>
  <si>
    <t>Vello Vasser (Lääne-Virumaa)</t>
  </si>
  <si>
    <t>Arno Saar (Valgamaa)</t>
  </si>
  <si>
    <t>Tõnu Sõrmus (Valgamaa)</t>
  </si>
  <si>
    <t>Tõnu Haga (Võrumaa)</t>
  </si>
  <si>
    <t>Rein Jakobson (Tartumaa)</t>
  </si>
  <si>
    <t>Tõnu Kapper (Ida-Virumaa)</t>
  </si>
  <si>
    <t>Robert Schmidt (Valgamaa)</t>
  </si>
  <si>
    <t>Vello Pluum (Tartumaa)</t>
  </si>
  <si>
    <t>Enn Laanemäe (Võrumaa)</t>
  </si>
  <si>
    <t>Tõnu Piik (Ida-Virumaa)</t>
  </si>
  <si>
    <t>Mihkel Lillemets (Valgamaa)</t>
  </si>
  <si>
    <t>Helkiv Labbi (Võrumaa)</t>
  </si>
  <si>
    <t>Kertu Palm (Tartumaa)</t>
  </si>
  <si>
    <t>Marge Mägi (Läänemaa)</t>
  </si>
  <si>
    <t>Anneli Kattai (Valgamaa)</t>
  </si>
  <si>
    <t>Irene Võrklaev (Läänemaa)</t>
  </si>
  <si>
    <t>Marika Poom (Tartumaa)</t>
  </si>
  <si>
    <t>Heili Vasser (Lääne-Virumaa)</t>
  </si>
  <si>
    <t>Siiri Baranova (Valgamaa)</t>
  </si>
  <si>
    <t>Ülle Rauk (Võrumaa)</t>
  </si>
  <si>
    <t>1-6</t>
  </si>
  <si>
    <t>2-6</t>
  </si>
  <si>
    <t>3-6</t>
  </si>
  <si>
    <t>4-6</t>
  </si>
  <si>
    <t>5-6</t>
  </si>
  <si>
    <t>Naised 60 - 69</t>
  </si>
  <si>
    <t>6. voor</t>
  </si>
  <si>
    <t>7. voor</t>
  </si>
  <si>
    <t>Silvi Labbi (Võrumaa)</t>
  </si>
  <si>
    <t>Jelena Brakina (Tartumaa)</t>
  </si>
  <si>
    <t>Ille Sõrmus (Valgamaa)</t>
  </si>
  <si>
    <t>Marta Ruus (Tartumaa)</t>
  </si>
  <si>
    <t>Ruti Loid (Võrumaa)</t>
  </si>
  <si>
    <t>Elli Piller (Valgamaa)</t>
  </si>
  <si>
    <t>Luule Laidro (Lääne-Virumaa)</t>
  </si>
  <si>
    <t>Tiiu Haga (Võrumaa)</t>
  </si>
  <si>
    <t>Helle Siidla (Läänemaa)</t>
  </si>
  <si>
    <t>Arija Rimbeniece (Võrumaa)</t>
  </si>
  <si>
    <t>2-7</t>
  </si>
  <si>
    <t>4-7</t>
  </si>
  <si>
    <t>6-7</t>
  </si>
  <si>
    <t>5-3</t>
  </si>
  <si>
    <t>1-7</t>
  </si>
  <si>
    <t>3-7</t>
  </si>
  <si>
    <t>5-7</t>
  </si>
  <si>
    <t>Kokku</t>
  </si>
  <si>
    <t>Osalejaid</t>
  </si>
  <si>
    <t>Koht</t>
  </si>
  <si>
    <t>Toimumisaeg: L, 27.05.2017 kell 11:00</t>
  </si>
  <si>
    <t>Urmo Auväärt (Saaremaa)</t>
  </si>
  <si>
    <t>Janek Sinisalu (Valgamaa)</t>
  </si>
  <si>
    <t>Enn Tokman (Ida-Virumaa)</t>
  </si>
  <si>
    <t>Andres Veski (Ida-Virumaa)</t>
  </si>
  <si>
    <t>Viktor Švarõgin (Ida-Virumaa)</t>
  </si>
  <si>
    <t>Johannes Neiland (Ida-Virumaa)</t>
  </si>
  <si>
    <t>Enno Kermik (Saaremaa)</t>
  </si>
  <si>
    <t>Ülo Luuka (Tartumaa)</t>
  </si>
  <si>
    <t>Urmas Talistu (Saaremaa)</t>
  </si>
  <si>
    <t>Elmo Lageda (Ida-Virumaa)</t>
  </si>
  <si>
    <t>Enn Mainla (Tartumaa)</t>
  </si>
  <si>
    <t>Enn Tõppan (Tartumaa)</t>
  </si>
  <si>
    <t>Tatjana Osokina (Lääne-Virumaa)</t>
  </si>
  <si>
    <t>Naised 35 - 49</t>
  </si>
  <si>
    <t>Ljudmila Varendi (Ida-Virumaa)</t>
  </si>
  <si>
    <t>Sirje Viljaste (Ida-Virumaa)</t>
  </si>
  <si>
    <t>Rutt Voldek (Ida-Virumaa)</t>
  </si>
  <si>
    <t>Antonina Maksimova (Ida-Virumaa)</t>
  </si>
  <si>
    <t>Naised 50 - 59</t>
  </si>
  <si>
    <t>Eve Tõnisson (Tartumaa)</t>
  </si>
  <si>
    <t>Svetlana Veski (Ida-Virumaa)</t>
  </si>
  <si>
    <t>Katrin Tiido (Läänemaa)</t>
  </si>
  <si>
    <t>Rein Koha (Võrumaa)</t>
  </si>
  <si>
    <t>5-1</t>
  </si>
  <si>
    <t>3-3</t>
  </si>
  <si>
    <t>0-6</t>
  </si>
  <si>
    <t>I</t>
  </si>
  <si>
    <t>II</t>
  </si>
  <si>
    <t>III</t>
  </si>
  <si>
    <t>IV</t>
  </si>
  <si>
    <t>V</t>
  </si>
  <si>
    <t>VI</t>
  </si>
  <si>
    <t>VII</t>
  </si>
  <si>
    <t xml:space="preserve"> </t>
  </si>
  <si>
    <t>0-2</t>
  </si>
  <si>
    <t>1-1</t>
  </si>
  <si>
    <t>2-0</t>
  </si>
  <si>
    <t>3-0</t>
  </si>
  <si>
    <t>0-3</t>
  </si>
  <si>
    <t>Jaanus Joost (Võrumaa)</t>
  </si>
  <si>
    <t>4-0</t>
  </si>
  <si>
    <t>2-2</t>
  </si>
  <si>
    <t>0-4</t>
  </si>
  <si>
    <t>3-1</t>
  </si>
  <si>
    <t>5-0</t>
  </si>
  <si>
    <t>+1</t>
  </si>
  <si>
    <t>-4</t>
  </si>
  <si>
    <t>+2</t>
  </si>
  <si>
    <t>3-2</t>
  </si>
  <si>
    <t>Mauno Mill (Viljandimaa)</t>
  </si>
  <si>
    <t>7 - 12 koht</t>
  </si>
  <si>
    <t>1 - 6 koht</t>
  </si>
  <si>
    <t>Matti Vinni (Lääne-Virumaa)</t>
  </si>
  <si>
    <t>Enn Kivisaar (Tartumaa)</t>
  </si>
  <si>
    <t>VÕISTKONDLIK PAREMUSJÄRJESTUS</t>
  </si>
  <si>
    <t>Võite</t>
  </si>
  <si>
    <t>Medaleid</t>
  </si>
  <si>
    <t>Kuld</t>
  </si>
  <si>
    <t>Hõbe</t>
  </si>
  <si>
    <t>Pronks</t>
  </si>
  <si>
    <t>25-17</t>
  </si>
  <si>
    <t>23-25</t>
  </si>
  <si>
    <t>17-23</t>
  </si>
  <si>
    <t>v</t>
  </si>
  <si>
    <t>k</t>
  </si>
  <si>
    <t>42-41</t>
  </si>
  <si>
    <t>38-37</t>
  </si>
  <si>
    <t>35-39</t>
  </si>
  <si>
    <t>36-36</t>
  </si>
  <si>
    <t>40-38</t>
  </si>
  <si>
    <t>Naised 80+</t>
  </si>
  <si>
    <t>Uudo Blaasen (Valgamaa)</t>
  </si>
  <si>
    <t>Ülo Mere (Valgamaa)</t>
  </si>
  <si>
    <t>Agnes Sirkel (Tartumaa)</t>
  </si>
  <si>
    <t>Klavdia Piik (Ida-Virumaa)</t>
  </si>
  <si>
    <t>Mai Luik (Tartumaa)</t>
  </si>
  <si>
    <t>KOHT</t>
  </si>
  <si>
    <t>25-18</t>
  </si>
  <si>
    <t>18-25</t>
  </si>
  <si>
    <t>Omavahelised mängud</t>
  </si>
  <si>
    <t>Mehed 70 - 79</t>
  </si>
  <si>
    <t>Naised 70 - 79</t>
  </si>
  <si>
    <t>2v</t>
  </si>
  <si>
    <t>1v</t>
  </si>
  <si>
    <t>0v</t>
  </si>
  <si>
    <t xml:space="preserve">J U H E N D </t>
  </si>
  <si>
    <t>Populariseerida seeniorsportlastele sobivat spordiala. Pakkuda mängurõõmu kõigile osalejatele ning selgitada tublimad vanuserühmades ja ka paremad Eesti seeniorsportlaste kollektiivid.</t>
  </si>
  <si>
    <t>AEG ja KOHT:</t>
  </si>
  <si>
    <t xml:space="preserve">MV toimuvad laupäeval, 27. mail 2017 kell 11.00 Valgas, Pärna pst 17a nn“Tivoli väljak“. </t>
  </si>
  <si>
    <t xml:space="preserve">OSAVÕTJAD JA PROGRAMM: </t>
  </si>
  <si>
    <t>Võistlusele kutsutakse petangihuvilised seeniorsportlased:</t>
  </si>
  <si>
    <t>Programm: N 35 - 49, 50 - 59, 60 - 69, 70 - 79, 80+</t>
  </si>
  <si>
    <t>                 M 35 - 49, 50 - 59, 60 - 69, 70 - 79, 80+</t>
  </si>
  <si>
    <t>Vanusegrupi määrab sünniaasta.</t>
  </si>
  <si>
    <t>Tervisliku seisundi eest vastutab sportlane ise.</t>
  </si>
  <si>
    <t xml:space="preserve">KORRALDAMINE: </t>
  </si>
  <si>
    <t>Eesti seeniorsportlaste petanki MV viiakse läbi petanki rahvusvaheliste reeglite järgi. Võistluse läbiviijaks on MTÜ Valga Petanque klubi.</t>
  </si>
  <si>
    <t>Võistluste süsteemi otsustab peakohtunik peale osavõtjate registreerimise lõppu. See võib olla vanusegrupiti erinev sõltuvalt osavõtjate arvust grupis. Samuti võivad osade gruppide mängude algused olla ajaliselt nihutatud. Ajakava avaldatakse Valga petanque klubi kodulehel hiljemalt 25. mail kell 18. Mängude tabelid pannakse infotahvlile võistluspäeval kell 10. Mängitakse kuni 25 väljakul.</t>
  </si>
  <si>
    <t xml:space="preserve">REGISTREERIMINE: </t>
  </si>
  <si>
    <t>Osavõtuks tuleb teha nimeline registreerimine hiljemalt 24. maiks kell 21.00 Valga petanque klubi kodulehel www.valgapetank.ee avaldatud vormi kaudu.</t>
  </si>
  <si>
    <t>NB! Võistluspäeva hommikul on võimalik osavõtuks registreeruda ainult juhul, kui see on valitud süsteemis tehniliselt võimalik.</t>
  </si>
  <si>
    <t xml:space="preserve">MAJANDAMINE: </t>
  </si>
  <si>
    <t>Osavõtumaks võistlejalt on 8 EUR, võistluspäeval registreerunule 12 EUR. Tasuda saab sularahas kohapeal või ettetellitud arve alusel ülekandega.</t>
  </si>
  <si>
    <t>Võistlejate transpordi ja muud lähetuskulud kannab lähetav organisatsioon või osavõtja ise.</t>
  </si>
  <si>
    <t xml:space="preserve">TULEMUSED: </t>
  </si>
  <si>
    <t>Igas vanusegrupis (M ja N) eraldi selgitatakse Eesti seeniorspordi meister omas vanusegrupis ja grupi paremusjärjestus. Võistkondliku paremuse määrab võistkonna sportlaste poolt saavutatud 8 parema tulemuse punktide summa: I koht 10 punkti, II koht 9 punkti, III 8 punkti jne. Võrdse punktisumma korral määrab paremuse suurem I kohtade arv, selle võrdsuse korral II kohtade arv jne.</t>
  </si>
  <si>
    <t>AUTASUSTAMINE:</t>
  </si>
  <si>
    <t>Iga vanusegrupi kolme paremat autasustatakse vastava medali ja diplomiga. Võitjat võistkonda karika ja diplomiga, II ja III kohta diplomiga.</t>
  </si>
  <si>
    <t>KÜSIMUSED JA PROTESTID:</t>
  </si>
  <si>
    <t>Kõik juhendis määratlemata küsimused lahendab peakohtunik. Protestid lahendab žürii, kuhu kuuluvad peakohtunik + 2 kohapeal valitud erineva võistkonna esindajat.</t>
  </si>
  <si>
    <t>Info: 5202962</t>
  </si>
  <si>
    <t>Eesti seeniorsportlaste individuaal-võistkondlikud meistrivõistlused PETANKIS 2017 </t>
  </si>
  <si>
    <t xml:space="preserve">EESMÄRK: </t>
  </si>
  <si>
    <t>Mehed 80+</t>
  </si>
  <si>
    <t>?</t>
  </si>
  <si>
    <t>Individuaalsete punktide jaotus</t>
  </si>
  <si>
    <t>ESL INDIVIDUAAL-VÕISTKONDLIKUD MEISTRIVÕISTLUSED PETANGIS 2017</t>
  </si>
  <si>
    <t>P</t>
  </si>
  <si>
    <t>Toimumiskoht: Valgamaa, Valga, Pärna pst 17a (Tivoli väljak)</t>
  </si>
  <si>
    <t>Maakond</t>
  </si>
  <si>
    <t>Sum</t>
  </si>
  <si>
    <t>M</t>
  </si>
  <si>
    <t>N</t>
  </si>
  <si>
    <t>Arvesse läks 8 paremat</t>
  </si>
  <si>
    <t>Valga</t>
  </si>
  <si>
    <t>Tartu</t>
  </si>
  <si>
    <t>Võru</t>
  </si>
  <si>
    <t>Lääne</t>
  </si>
  <si>
    <t>Saare</t>
  </si>
  <si>
    <t>Viljandi</t>
  </si>
  <si>
    <t>I-Viru</t>
  </si>
  <si>
    <t>L-Viru</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</si>
</sst>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0"/>
  </numFmts>
  <fonts count="34" x14ac:knownFonts="1">
    <font>
      <sz val="10"/>
      <color theme="1"/>
      <name val="Arial"/>
      <family val="2"/>
      <charset val="186"/>
    </font>
    <font>
      <sz val="10"/>
      <name val="Arial"/>
      <family val="2"/>
      <charset val="186"/>
    </font>
    <font>
      <b/>
      <sz val="10"/>
      <name val="Arial"/>
      <family val="2"/>
      <charset val="186"/>
    </font>
    <font>
      <sz val="10"/>
      <name val="Arial"/>
      <family val="2"/>
      <charset val="204"/>
    </font>
    <font>
      <sz val="10"/>
      <color indexed="8"/>
      <name val="Times New Roman"/>
      <family val="1"/>
      <charset val="186"/>
    </font>
    <font>
      <sz val="11"/>
      <color indexed="8"/>
      <name val="Calibri"/>
      <family val="2"/>
      <charset val="186"/>
    </font>
    <font>
      <sz val="8"/>
      <color indexed="8"/>
      <name val="Arial Narrow"/>
      <family val="2"/>
    </font>
    <font>
      <b/>
      <u/>
      <sz val="10"/>
      <name val="Arial"/>
      <family val="2"/>
      <charset val="186"/>
    </font>
    <font>
      <u/>
      <sz val="11"/>
      <color indexed="12"/>
      <name val="Calibri"/>
      <family val="2"/>
      <charset val="186"/>
    </font>
    <font>
      <sz val="10"/>
      <color theme="1"/>
      <name val="Arial"/>
      <family val="2"/>
      <charset val="186"/>
    </font>
    <font>
      <sz val="11"/>
      <color rgb="FF000000"/>
      <name val="Calibri"/>
      <family val="2"/>
      <charset val="186"/>
    </font>
    <font>
      <b/>
      <sz val="11"/>
      <color rgb="FFFF6600"/>
      <name val="Calibri"/>
      <family val="2"/>
      <charset val="186"/>
    </font>
    <font>
      <b/>
      <sz val="11"/>
      <color rgb="FFFA7D00"/>
      <name val="Calibri"/>
      <family val="2"/>
      <charset val="186"/>
    </font>
    <font>
      <b/>
      <sz val="11"/>
      <color rgb="FFFF9900"/>
      <name val="Calibri"/>
      <family val="2"/>
      <charset val="186"/>
    </font>
    <font>
      <i/>
      <sz val="11"/>
      <color rgb="FF808080"/>
      <name val="Calibri"/>
      <family val="2"/>
      <charset val="186"/>
    </font>
    <font>
      <b/>
      <sz val="15"/>
      <color rgb="FF333399"/>
      <name val="Calibri"/>
      <family val="2"/>
      <charset val="186"/>
    </font>
    <font>
      <b/>
      <sz val="15"/>
      <color rgb="FF1F497D"/>
      <name val="Calibri"/>
      <family val="2"/>
      <charset val="186"/>
    </font>
    <font>
      <b/>
      <sz val="15"/>
      <color rgb="FF003366"/>
      <name val="Calibri"/>
      <family val="2"/>
      <charset val="186"/>
    </font>
    <font>
      <b/>
      <sz val="15"/>
      <color theme="3"/>
      <name val="Calibri"/>
      <family val="2"/>
      <charset val="186"/>
      <scheme val="minor"/>
    </font>
    <font>
      <u/>
      <sz val="11"/>
      <color theme="10"/>
      <name val="Calibri"/>
      <family val="2"/>
      <charset val="186"/>
      <scheme val="minor"/>
    </font>
    <font>
      <u/>
      <sz val="10"/>
      <color theme="10"/>
      <name val="Times New Roman"/>
      <family val="1"/>
      <charset val="186"/>
    </font>
    <font>
      <sz val="11"/>
      <color rgb="FF993300"/>
      <name val="Calibri"/>
      <family val="2"/>
      <charset val="186"/>
    </font>
    <font>
      <sz val="11"/>
      <color rgb="FF9C6500"/>
      <name val="Calibri"/>
      <family val="2"/>
      <charset val="186"/>
    </font>
    <font>
      <sz val="10"/>
      <color rgb="FF000000"/>
      <name val="Times New Roman"/>
      <family val="1"/>
      <charset val="186"/>
    </font>
    <font>
      <sz val="11"/>
      <color theme="1"/>
      <name val="Calibri"/>
      <family val="2"/>
      <charset val="186"/>
      <scheme val="minor"/>
    </font>
    <font>
      <b/>
      <sz val="11"/>
      <color rgb="FF3F3F3F"/>
      <name val="Calibri"/>
      <family val="2"/>
      <charset val="186"/>
    </font>
    <font>
      <b/>
      <sz val="10"/>
      <color theme="1"/>
      <name val="Arial"/>
      <family val="2"/>
      <charset val="186"/>
    </font>
    <font>
      <b/>
      <u/>
      <sz val="10"/>
      <color rgb="FFCC0000"/>
      <name val="Arial"/>
      <family val="2"/>
      <charset val="186"/>
    </font>
    <font>
      <b/>
      <sz val="10"/>
      <color rgb="FFCC0000"/>
      <name val="Arial"/>
      <family val="2"/>
      <charset val="186"/>
    </font>
    <font>
      <b/>
      <u/>
      <sz val="10"/>
      <color rgb="FF0070C0"/>
      <name val="Arial"/>
      <family val="2"/>
      <charset val="186"/>
    </font>
    <font>
      <b/>
      <sz val="10"/>
      <color rgb="FF0070C0"/>
      <name val="Arial"/>
      <family val="2"/>
      <charset val="186"/>
    </font>
    <font>
      <sz val="10"/>
      <color rgb="FF0070C0"/>
      <name val="Arial"/>
      <family val="2"/>
      <charset val="186"/>
    </font>
    <font>
      <sz val="10"/>
      <color rgb="FFCC0000"/>
      <name val="Arial"/>
      <family val="2"/>
      <charset val="186"/>
    </font>
    <font>
      <b/>
      <sz val="9"/>
      <color theme="1"/>
      <name val="Arial"/>
      <family val="2"/>
      <charset val="186"/>
    </font>
  </fonts>
  <fills count="22">
    <fill>
      <patternFill patternType="none"/>
    </fill>
    <fill>
      <patternFill patternType="gray125"/>
    </fill>
    <fill>
      <patternFill patternType="solid">
        <fgColor rgb="FFCCCCFF"/>
        <bgColor rgb="FF000000"/>
      </patternFill>
    </fill>
    <fill>
      <patternFill patternType="solid">
        <fgColor rgb="FFDBE5F1"/>
        <bgColor rgb="FF000000"/>
      </patternFill>
    </fill>
    <fill>
      <patternFill patternType="solid">
        <fgColor rgb="FFCCCCFF"/>
        <bgColor indexed="64"/>
      </patternFill>
    </fill>
    <fill>
      <patternFill patternType="solid">
        <fgColor rgb="FFFFFFFF"/>
        <bgColor rgb="FF000000"/>
      </patternFill>
    </fill>
    <fill>
      <patternFill patternType="solid">
        <fgColor rgb="FFF2F2F2"/>
        <bgColor rgb="FF000000"/>
      </patternFill>
    </fill>
    <fill>
      <patternFill patternType="solid">
        <fgColor rgb="FFC0C0C0"/>
        <bgColor indexed="64"/>
      </patternFill>
    </fill>
    <fill>
      <patternFill patternType="solid">
        <fgColor rgb="FFFFFF99"/>
        <bgColor rgb="FF000000"/>
      </patternFill>
    </fill>
    <fill>
      <patternFill patternType="solid">
        <fgColor rgb="FFFFEB9C"/>
        <bgColor rgb="FF000000"/>
      </patternFill>
    </fill>
    <fill>
      <patternFill patternType="solid">
        <fgColor rgb="FFD9D9D9"/>
        <bgColor indexed="64"/>
      </patternFill>
    </fill>
    <fill>
      <patternFill patternType="solid">
        <fgColor rgb="FFFFFF99"/>
        <bgColor indexed="64"/>
      </patternFill>
    </fill>
    <fill>
      <patternFill patternType="solid">
        <fgColor theme="0" tint="-0.14999847407452621"/>
        <bgColor indexed="64"/>
      </patternFill>
    </fill>
    <fill>
      <patternFill patternType="solid">
        <fgColor rgb="FFFFCC99"/>
        <bgColor indexed="64"/>
      </patternFill>
    </fill>
    <fill>
      <patternFill patternType="solid">
        <fgColor theme="0" tint="-0.499984740745262"/>
        <bgColor indexed="64"/>
      </patternFill>
    </fill>
    <fill>
      <patternFill patternType="solid">
        <fgColor theme="4" tint="0.79998168889431442"/>
        <bgColor indexed="64"/>
      </patternFill>
    </fill>
    <fill>
      <patternFill patternType="solid">
        <fgColor rgb="FFFFFFCC"/>
        <bgColor indexed="64"/>
      </patternFill>
    </fill>
    <fill>
      <patternFill patternType="solid">
        <fgColor theme="4" tint="0.59999389629810485"/>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rgb="FFFFCCCC"/>
        <bgColor indexed="64"/>
      </patternFill>
    </fill>
    <fill>
      <patternFill patternType="solid">
        <fgColor rgb="FFCCFFCC"/>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top style="medium">
        <color indexed="64"/>
      </top>
      <bottom/>
      <diagonal/>
    </border>
    <border>
      <left/>
      <right/>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style="thin">
        <color indexed="64"/>
      </left>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ck">
        <color theme="4"/>
      </bottom>
      <diagonal/>
    </border>
    <border>
      <left style="medium">
        <color indexed="64"/>
      </left>
      <right style="thin">
        <color indexed="64"/>
      </right>
      <top style="thin">
        <color indexed="64"/>
      </top>
      <bottom style="thin">
        <color indexed="64"/>
      </bottom>
      <diagonal/>
    </border>
    <border>
      <left style="thin">
        <color rgb="FF0070C0"/>
      </left>
      <right style="thin">
        <color rgb="FF0070C0"/>
      </right>
      <top style="thin">
        <color rgb="FF0070C0"/>
      </top>
      <bottom style="thin">
        <color rgb="FF0070C0"/>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top style="thin">
        <color theme="0" tint="-0.24994659260841701"/>
      </top>
      <bottom/>
      <diagonal/>
    </border>
    <border>
      <left/>
      <right style="thin">
        <color theme="0" tint="-0.24994659260841701"/>
      </right>
      <top style="thin">
        <color theme="0" tint="-0.24994659260841701"/>
      </top>
      <bottom/>
      <diagonal/>
    </border>
    <border>
      <left style="thin">
        <color indexed="64"/>
      </left>
      <right style="thin">
        <color theme="0" tint="-0.24994659260841701"/>
      </right>
      <top style="thin">
        <color theme="0" tint="-0.24994659260841701"/>
      </top>
      <bottom/>
      <diagonal/>
    </border>
    <border>
      <left style="thin">
        <color theme="0" tint="-0.24994659260841701"/>
      </left>
      <right style="thin">
        <color theme="0" tint="-0.24994659260841701"/>
      </right>
      <top/>
      <bottom/>
      <diagonal/>
    </border>
    <border>
      <left style="thin">
        <color indexed="64"/>
      </left>
      <right style="thin">
        <color theme="0" tint="-0.24994659260841701"/>
      </right>
      <top/>
      <bottom style="thin">
        <color theme="0" tint="-0.24994659260841701"/>
      </bottom>
      <diagonal/>
    </border>
    <border>
      <left style="thin">
        <color indexed="64"/>
      </left>
      <right style="thin">
        <color theme="0" tint="-0.24994659260841701"/>
      </right>
      <top/>
      <bottom/>
      <diagonal/>
    </border>
    <border>
      <left style="thin">
        <color theme="0" tint="-0.24994659260841701"/>
      </left>
      <right style="thin">
        <color theme="0" tint="-0.24994659260841701"/>
      </right>
      <top/>
      <bottom style="thin">
        <color theme="0" tint="-0.24994659260841701"/>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top style="thin">
        <color theme="0" tint="-0.24994659260841701"/>
      </top>
      <bottom/>
      <diagonal/>
    </border>
  </borders>
  <cellStyleXfs count="42">
    <xf numFmtId="0" fontId="0" fillId="0" borderId="0"/>
    <xf numFmtId="0" fontId="10" fillId="2" borderId="0" applyNumberFormat="0" applyBorder="0" applyAlignment="0" applyProtection="0"/>
    <xf numFmtId="0" fontId="10" fillId="3" borderId="0" applyNumberFormat="0" applyBorder="0" applyAlignment="0" applyProtection="0"/>
    <xf numFmtId="0" fontId="10" fillId="4" borderId="0" applyNumberFormat="0" applyBorder="0" applyAlignment="0" applyProtection="0"/>
    <xf numFmtId="0" fontId="11" fillId="5" borderId="0" applyNumberFormat="0" applyAlignment="0" applyProtection="0"/>
    <xf numFmtId="0" fontId="12" fillId="6" borderId="0" applyNumberFormat="0" applyAlignment="0" applyProtection="0"/>
    <xf numFmtId="0" fontId="13" fillId="7" borderId="0" applyNumberFormat="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Alignment="0" applyProtection="0"/>
    <xf numFmtId="0" fontId="16" fillId="0" borderId="0" applyNumberFormat="0" applyFill="0" applyAlignment="0" applyProtection="0"/>
    <xf numFmtId="0" fontId="17" fillId="0" borderId="0" applyNumberFormat="0" applyFill="0" applyAlignment="0" applyProtection="0"/>
    <xf numFmtId="0" fontId="18" fillId="0" borderId="16" applyNumberFormat="0" applyFill="0" applyAlignment="0" applyProtection="0"/>
    <xf numFmtId="0" fontId="18" fillId="0" borderId="16" applyNumberFormat="0" applyFill="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8"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1" fillId="8" borderId="0" applyNumberFormat="0" applyBorder="0" applyAlignment="0" applyProtection="0"/>
    <xf numFmtId="0" fontId="22" fillId="9" borderId="0" applyNumberFormat="0" applyBorder="0" applyAlignment="0" applyProtection="0"/>
    <xf numFmtId="0" fontId="3" fillId="0" borderId="0"/>
    <xf numFmtId="0" fontId="23" fillId="0" borderId="0"/>
    <xf numFmtId="0" fontId="3" fillId="0" borderId="0"/>
    <xf numFmtId="0" fontId="3" fillId="0" borderId="0"/>
    <xf numFmtId="0" fontId="4" fillId="0" borderId="0"/>
    <xf numFmtId="0" fontId="3" fillId="0" borderId="0"/>
    <xf numFmtId="0" fontId="1" fillId="0" borderId="0"/>
    <xf numFmtId="0" fontId="1" fillId="0" borderId="0"/>
    <xf numFmtId="0" fontId="1" fillId="0" borderId="0"/>
    <xf numFmtId="0" fontId="23" fillId="0" borderId="0"/>
    <xf numFmtId="0" fontId="24" fillId="0" borderId="0"/>
    <xf numFmtId="0" fontId="1" fillId="0" borderId="0"/>
    <xf numFmtId="0" fontId="5" fillId="0" borderId="0"/>
    <xf numFmtId="0" fontId="5" fillId="0" borderId="0"/>
    <xf numFmtId="0" fontId="1" fillId="0" borderId="0"/>
    <xf numFmtId="0" fontId="24" fillId="0" borderId="0"/>
    <xf numFmtId="0" fontId="24" fillId="0" borderId="0"/>
    <xf numFmtId="0" fontId="9" fillId="0" borderId="0"/>
    <xf numFmtId="0" fontId="25" fillId="6" borderId="0" applyNumberFormat="0" applyAlignment="0" applyProtection="0"/>
    <xf numFmtId="49" fontId="6" fillId="10" borderId="0" applyBorder="0" applyProtection="0">
      <alignment horizontal="left" vertical="top" wrapText="1"/>
    </xf>
  </cellStyleXfs>
  <cellXfs count="336">
    <xf numFmtId="0" fontId="0" fillId="0" borderId="0" xfId="0"/>
    <xf numFmtId="0" fontId="26" fillId="0" borderId="1" xfId="32" applyFont="1" applyBorder="1"/>
    <xf numFmtId="0" fontId="0" fillId="0" borderId="0" xfId="0"/>
    <xf numFmtId="0" fontId="0" fillId="11" borderId="1" xfId="0" applyFont="1" applyFill="1" applyBorder="1"/>
    <xf numFmtId="0" fontId="0" fillId="12" borderId="1" xfId="0" applyFont="1" applyFill="1" applyBorder="1"/>
    <xf numFmtId="0" fontId="0" fillId="13" borderId="1" xfId="0" applyFont="1" applyFill="1" applyBorder="1"/>
    <xf numFmtId="0" fontId="0" fillId="0" borderId="1" xfId="0" applyBorder="1" applyAlignment="1">
      <alignment horizontal="center"/>
    </xf>
    <xf numFmtId="0" fontId="26" fillId="0" borderId="0" xfId="32" applyFont="1"/>
    <xf numFmtId="0" fontId="26" fillId="0" borderId="0" xfId="32" applyFont="1" applyFill="1" applyBorder="1" applyAlignment="1">
      <alignment horizontal="right"/>
    </xf>
    <xf numFmtId="0" fontId="26" fillId="0" borderId="0" xfId="32" applyFont="1" applyAlignment="1">
      <alignment horizontal="right"/>
    </xf>
    <xf numFmtId="0" fontId="26" fillId="0" borderId="0" xfId="32" applyFont="1" applyBorder="1"/>
    <xf numFmtId="0" fontId="26" fillId="0" borderId="0" xfId="32" applyFont="1"/>
    <xf numFmtId="0" fontId="26" fillId="0" borderId="0" xfId="32" applyFont="1" applyBorder="1"/>
    <xf numFmtId="0" fontId="26" fillId="0" borderId="1" xfId="0" applyFont="1" applyBorder="1"/>
    <xf numFmtId="0" fontId="0" fillId="0" borderId="0" xfId="0" applyFont="1" applyBorder="1"/>
    <xf numFmtId="0" fontId="26" fillId="0" borderId="0" xfId="0" applyFont="1" applyAlignment="1">
      <alignment horizontal="right"/>
    </xf>
    <xf numFmtId="0" fontId="26" fillId="0" borderId="1" xfId="32" applyFont="1" applyFill="1" applyBorder="1" applyAlignment="1">
      <alignment horizontal="center"/>
    </xf>
    <xf numFmtId="0" fontId="7" fillId="0" borderId="0" xfId="22" applyFont="1" applyAlignment="1"/>
    <xf numFmtId="0" fontId="1" fillId="0" borderId="0" xfId="22" applyFont="1" applyAlignment="1"/>
    <xf numFmtId="0" fontId="2" fillId="0" borderId="0" xfId="22" applyFont="1" applyAlignment="1"/>
    <xf numFmtId="0" fontId="26" fillId="0" borderId="1" xfId="32" applyFont="1" applyBorder="1"/>
    <xf numFmtId="0" fontId="0" fillId="0" borderId="0" xfId="0" applyFont="1"/>
    <xf numFmtId="0" fontId="26" fillId="0" borderId="1" xfId="0" applyFont="1" applyBorder="1" applyAlignment="1">
      <alignment horizontal="center"/>
    </xf>
    <xf numFmtId="0" fontId="0" fillId="0" borderId="0" xfId="0" quotePrefix="1" applyFont="1"/>
    <xf numFmtId="0" fontId="9" fillId="0" borderId="1" xfId="32" applyFont="1" applyFill="1" applyBorder="1"/>
    <xf numFmtId="0" fontId="26" fillId="0" borderId="1" xfId="32" applyFont="1" applyFill="1" applyBorder="1"/>
    <xf numFmtId="0" fontId="26" fillId="0" borderId="0" xfId="32" applyFont="1" applyFill="1" applyBorder="1"/>
    <xf numFmtId="49" fontId="9" fillId="0" borderId="0" xfId="32" applyNumberFormat="1" applyFont="1" applyFill="1" applyBorder="1" applyAlignment="1">
      <alignment horizontal="center"/>
    </xf>
    <xf numFmtId="0" fontId="0" fillId="0" borderId="0" xfId="0" applyFont="1"/>
    <xf numFmtId="0" fontId="26" fillId="0" borderId="0" xfId="32" applyFont="1"/>
    <xf numFmtId="0" fontId="2" fillId="0" borderId="0" xfId="22" applyFont="1" applyAlignment="1">
      <alignment horizontal="right"/>
    </xf>
    <xf numFmtId="0" fontId="1" fillId="0" borderId="0" xfId="22" applyFont="1" applyAlignment="1">
      <alignment horizontal="right"/>
    </xf>
    <xf numFmtId="0" fontId="0" fillId="0" borderId="0" xfId="0" applyFont="1"/>
    <xf numFmtId="0" fontId="0" fillId="0" borderId="7" xfId="0" applyFont="1" applyBorder="1"/>
    <xf numFmtId="0" fontId="0" fillId="0" borderId="3" xfId="0" applyFont="1" applyBorder="1"/>
    <xf numFmtId="0" fontId="0" fillId="0" borderId="10" xfId="0" applyFont="1" applyBorder="1"/>
    <xf numFmtId="0" fontId="0" fillId="0" borderId="9" xfId="0" applyFont="1" applyBorder="1"/>
    <xf numFmtId="0" fontId="0" fillId="0" borderId="2" xfId="0" applyFont="1" applyBorder="1"/>
    <xf numFmtId="0" fontId="0" fillId="0" borderId="0" xfId="0"/>
    <xf numFmtId="0" fontId="26" fillId="0" borderId="0" xfId="32" applyFont="1"/>
    <xf numFmtId="0" fontId="26" fillId="0" borderId="1" xfId="32" applyFont="1" applyBorder="1" applyAlignment="1">
      <alignment horizontal="center"/>
    </xf>
    <xf numFmtId="0" fontId="9" fillId="0" borderId="1" xfId="32" applyFont="1" applyFill="1" applyBorder="1" applyAlignment="1">
      <alignment horizontal="center"/>
    </xf>
    <xf numFmtId="0" fontId="9" fillId="0" borderId="0" xfId="32" applyFont="1" applyBorder="1" applyAlignment="1">
      <alignment horizontal="center"/>
    </xf>
    <xf numFmtId="0" fontId="9" fillId="0" borderId="0" xfId="32" applyFont="1" applyFill="1" applyBorder="1" applyAlignment="1">
      <alignment horizontal="center"/>
    </xf>
    <xf numFmtId="49" fontId="9" fillId="0" borderId="0" xfId="32" applyNumberFormat="1" applyFont="1" applyBorder="1" applyAlignment="1">
      <alignment horizontal="center"/>
    </xf>
    <xf numFmtId="0" fontId="9" fillId="0" borderId="0" xfId="32" applyFont="1" applyBorder="1"/>
    <xf numFmtId="0" fontId="9" fillId="0" borderId="0" xfId="32" applyFont="1" applyFill="1" applyBorder="1"/>
    <xf numFmtId="0" fontId="26" fillId="0" borderId="0" xfId="32" applyFont="1" applyFill="1" applyBorder="1" applyAlignment="1">
      <alignment horizontal="right"/>
    </xf>
    <xf numFmtId="0" fontId="9" fillId="0" borderId="0" xfId="32" applyFont="1" applyAlignment="1">
      <alignment horizontal="left"/>
    </xf>
    <xf numFmtId="0" fontId="26" fillId="0" borderId="0" xfId="32" applyFont="1" applyAlignment="1">
      <alignment horizontal="right"/>
    </xf>
    <xf numFmtId="0" fontId="9" fillId="0" borderId="2" xfId="32" applyFont="1" applyBorder="1"/>
    <xf numFmtId="0" fontId="9" fillId="0" borderId="3" xfId="32" applyFont="1" applyBorder="1"/>
    <xf numFmtId="0" fontId="9" fillId="0" borderId="9" xfId="32" applyFont="1" applyBorder="1"/>
    <xf numFmtId="0" fontId="9" fillId="0" borderId="0" xfId="32" applyFont="1" applyBorder="1" applyAlignment="1">
      <alignment horizontal="left"/>
    </xf>
    <xf numFmtId="0" fontId="9" fillId="0" borderId="7" xfId="32" applyFont="1" applyBorder="1"/>
    <xf numFmtId="0" fontId="26" fillId="0" borderId="4" xfId="32" applyFont="1" applyBorder="1"/>
    <xf numFmtId="0" fontId="9" fillId="0" borderId="4" xfId="32" applyFont="1" applyBorder="1"/>
    <xf numFmtId="0" fontId="26" fillId="0" borderId="0" xfId="32" applyFont="1" applyBorder="1"/>
    <xf numFmtId="0" fontId="26" fillId="0" borderId="1" xfId="32" applyFont="1" applyBorder="1"/>
    <xf numFmtId="0" fontId="9" fillId="14" borderId="1" xfId="32" applyFont="1" applyFill="1" applyBorder="1" applyAlignment="1">
      <alignment horizontal="center"/>
    </xf>
    <xf numFmtId="0" fontId="9" fillId="0" borderId="1" xfId="32" applyFont="1" applyBorder="1" applyAlignment="1">
      <alignment horizontal="center"/>
    </xf>
    <xf numFmtId="0" fontId="9" fillId="0" borderId="0" xfId="32" applyFont="1" applyBorder="1" applyAlignment="1">
      <alignment horizontal="right"/>
    </xf>
    <xf numFmtId="0" fontId="0" fillId="0" borderId="0" xfId="0" applyFont="1" applyFill="1"/>
    <xf numFmtId="0" fontId="0" fillId="0" borderId="0" xfId="0" applyFont="1"/>
    <xf numFmtId="0" fontId="26" fillId="0" borderId="1" xfId="0" applyFont="1" applyBorder="1" applyAlignment="1">
      <alignment horizontal="center"/>
    </xf>
    <xf numFmtId="0" fontId="0" fillId="0" borderId="1" xfId="0" applyFont="1" applyBorder="1"/>
    <xf numFmtId="0" fontId="0" fillId="0" borderId="1" xfId="0" applyFont="1" applyBorder="1" applyAlignment="1">
      <alignment horizontal="center"/>
    </xf>
    <xf numFmtId="0" fontId="9" fillId="0" borderId="0" xfId="32" applyFont="1" applyFill="1" applyBorder="1" applyAlignment="1">
      <alignment horizontal="right"/>
    </xf>
    <xf numFmtId="0" fontId="26" fillId="0" borderId="0" xfId="0" applyFont="1" applyFill="1"/>
    <xf numFmtId="0" fontId="0" fillId="0" borderId="0" xfId="0" applyFill="1"/>
    <xf numFmtId="0" fontId="27" fillId="0" borderId="0" xfId="0" applyFont="1" applyFill="1"/>
    <xf numFmtId="0" fontId="9" fillId="0" borderId="5" xfId="32" applyFont="1" applyBorder="1"/>
    <xf numFmtId="0" fontId="9" fillId="0" borderId="0" xfId="32" applyFont="1"/>
    <xf numFmtId="0" fontId="9" fillId="0" borderId="0" xfId="32" applyFont="1" applyAlignment="1"/>
    <xf numFmtId="0" fontId="26" fillId="0" borderId="0" xfId="32" applyFont="1" applyAlignment="1">
      <alignment horizontal="center"/>
    </xf>
    <xf numFmtId="0" fontId="9" fillId="0" borderId="1" xfId="32" applyFont="1" applyBorder="1"/>
    <xf numFmtId="0" fontId="9" fillId="0" borderId="0" xfId="0" applyFont="1"/>
    <xf numFmtId="0" fontId="9" fillId="0" borderId="0" xfId="22" applyFont="1" applyAlignment="1"/>
    <xf numFmtId="0" fontId="9" fillId="0" borderId="0" xfId="22" applyFont="1" applyAlignment="1">
      <alignment horizontal="left"/>
    </xf>
    <xf numFmtId="0" fontId="9" fillId="0" borderId="2" xfId="22" applyFont="1" applyBorder="1" applyAlignment="1"/>
    <xf numFmtId="0" fontId="9" fillId="0" borderId="6" xfId="22" applyFont="1" applyBorder="1" applyAlignment="1"/>
    <xf numFmtId="0" fontId="9" fillId="0" borderId="3" xfId="22" applyFont="1" applyBorder="1" applyAlignment="1"/>
    <xf numFmtId="0" fontId="9" fillId="0" borderId="0" xfId="22" applyFont="1" applyFill="1" applyAlignment="1">
      <alignment horizontal="left"/>
    </xf>
    <xf numFmtId="0" fontId="9" fillId="0" borderId="7" xfId="24" applyFont="1" applyFill="1" applyBorder="1" applyAlignment="1"/>
    <xf numFmtId="0" fontId="9" fillId="0" borderId="8" xfId="22" applyFont="1" applyBorder="1" applyAlignment="1">
      <alignment horizontal="left"/>
    </xf>
    <xf numFmtId="0" fontId="9" fillId="0" borderId="9" xfId="22" applyFont="1" applyBorder="1" applyAlignment="1"/>
    <xf numFmtId="0" fontId="9" fillId="0" borderId="0" xfId="22" applyFont="1" applyFill="1" applyAlignment="1"/>
    <xf numFmtId="0" fontId="9" fillId="0" borderId="0" xfId="22" applyFont="1" applyBorder="1" applyAlignment="1"/>
    <xf numFmtId="0" fontId="9" fillId="0" borderId="10" xfId="22" applyFont="1" applyBorder="1" applyAlignment="1"/>
    <xf numFmtId="0" fontId="9" fillId="0" borderId="3" xfId="24" applyFont="1" applyFill="1" applyBorder="1" applyAlignment="1"/>
    <xf numFmtId="0" fontId="9" fillId="0" borderId="0" xfId="22" applyFont="1" applyBorder="1" applyAlignment="1">
      <alignment horizontal="left"/>
    </xf>
    <xf numFmtId="0" fontId="9" fillId="0" borderId="2" xfId="22" applyFont="1" applyFill="1" applyBorder="1" applyAlignment="1"/>
    <xf numFmtId="0" fontId="9" fillId="0" borderId="8" xfId="22" applyFont="1" applyBorder="1" applyAlignment="1"/>
    <xf numFmtId="0" fontId="9" fillId="0" borderId="7" xfId="22" applyFont="1" applyBorder="1" applyAlignment="1"/>
    <xf numFmtId="0" fontId="9" fillId="0" borderId="0" xfId="22" applyFont="1" applyFill="1" applyBorder="1" applyAlignment="1">
      <alignment horizontal="left"/>
    </xf>
    <xf numFmtId="0" fontId="9" fillId="0" borderId="11" xfId="22" applyFont="1" applyBorder="1" applyAlignment="1">
      <alignment horizontal="left"/>
    </xf>
    <xf numFmtId="0" fontId="9" fillId="0" borderId="0" xfId="22" applyFont="1" applyFill="1" applyBorder="1" applyAlignment="1"/>
    <xf numFmtId="0" fontId="26" fillId="0" borderId="0" xfId="22" applyFont="1" applyAlignment="1"/>
    <xf numFmtId="0" fontId="9" fillId="0" borderId="12" xfId="22" applyFont="1" applyBorder="1" applyAlignment="1"/>
    <xf numFmtId="0" fontId="26" fillId="0" borderId="4" xfId="22" applyFont="1" applyBorder="1" applyAlignment="1"/>
    <xf numFmtId="0" fontId="9" fillId="0" borderId="5" xfId="22" applyFont="1" applyBorder="1" applyAlignment="1"/>
    <xf numFmtId="0" fontId="26" fillId="0" borderId="0" xfId="22" applyFont="1" applyBorder="1" applyAlignment="1"/>
    <xf numFmtId="0" fontId="9" fillId="0" borderId="1" xfId="0" applyFont="1" applyBorder="1" applyAlignment="1">
      <alignment horizontal="center"/>
    </xf>
    <xf numFmtId="0" fontId="9" fillId="0" borderId="1" xfId="0" applyFont="1" applyBorder="1"/>
    <xf numFmtId="0" fontId="9" fillId="0" borderId="9" xfId="22" applyFont="1" applyFill="1" applyBorder="1" applyAlignment="1"/>
    <xf numFmtId="0" fontId="9" fillId="0" borderId="5" xfId="22" applyFont="1" applyFill="1" applyBorder="1" applyAlignment="1"/>
    <xf numFmtId="0" fontId="9" fillId="0" borderId="3" xfId="22" applyFont="1" applyFill="1" applyBorder="1" applyAlignment="1"/>
    <xf numFmtId="0" fontId="9" fillId="0" borderId="7" xfId="22" applyFont="1" applyFill="1" applyBorder="1" applyAlignment="1"/>
    <xf numFmtId="0" fontId="9" fillId="0" borderId="0" xfId="0" applyFont="1" applyFill="1" applyAlignment="1">
      <alignment horizontal="left"/>
    </xf>
    <xf numFmtId="0" fontId="9" fillId="0" borderId="0" xfId="0" applyFont="1" applyFill="1"/>
    <xf numFmtId="0" fontId="9" fillId="0" borderId="6" xfId="22" applyFont="1" applyFill="1" applyBorder="1" applyAlignment="1"/>
    <xf numFmtId="0" fontId="9" fillId="0" borderId="8" xfId="22" applyFont="1" applyFill="1" applyBorder="1" applyAlignment="1">
      <alignment horizontal="left"/>
    </xf>
    <xf numFmtId="0" fontId="9" fillId="0" borderId="10" xfId="22" applyFont="1" applyFill="1" applyBorder="1" applyAlignment="1"/>
    <xf numFmtId="0" fontId="9" fillId="0" borderId="12" xfId="22" applyFont="1" applyFill="1" applyBorder="1" applyAlignment="1"/>
    <xf numFmtId="0" fontId="9" fillId="0" borderId="8" xfId="22" applyFont="1" applyFill="1" applyBorder="1" applyAlignment="1"/>
    <xf numFmtId="0" fontId="9" fillId="0" borderId="11" xfId="22" applyFont="1" applyFill="1" applyBorder="1" applyAlignment="1">
      <alignment horizontal="left"/>
    </xf>
    <xf numFmtId="0" fontId="0" fillId="0" borderId="1" xfId="32" applyFont="1" applyBorder="1"/>
    <xf numFmtId="0" fontId="0" fillId="0" borderId="1" xfId="0" applyFont="1" applyFill="1" applyBorder="1"/>
    <xf numFmtId="0" fontId="0" fillId="0" borderId="0" xfId="32" applyFont="1" applyAlignment="1">
      <alignment horizontal="left"/>
    </xf>
    <xf numFmtId="0" fontId="0" fillId="0" borderId="2" xfId="32" applyFont="1" applyBorder="1"/>
    <xf numFmtId="0" fontId="0" fillId="0" borderId="6" xfId="32" applyFont="1" applyBorder="1"/>
    <xf numFmtId="0" fontId="0" fillId="0" borderId="3" xfId="32" applyFont="1" applyBorder="1"/>
    <xf numFmtId="0" fontId="0" fillId="0" borderId="8" xfId="32" applyFont="1" applyBorder="1" applyAlignment="1">
      <alignment horizontal="left"/>
    </xf>
    <xf numFmtId="0" fontId="0" fillId="0" borderId="9" xfId="32" applyFont="1" applyBorder="1"/>
    <xf numFmtId="0" fontId="0" fillId="0" borderId="0" xfId="32" applyFont="1" applyBorder="1"/>
    <xf numFmtId="0" fontId="0" fillId="0" borderId="10" xfId="32" applyFont="1" applyBorder="1"/>
    <xf numFmtId="0" fontId="0" fillId="0" borderId="0" xfId="32" applyFont="1" applyBorder="1" applyAlignment="1">
      <alignment horizontal="left"/>
    </xf>
    <xf numFmtId="0" fontId="0" fillId="0" borderId="12" xfId="32" applyFont="1" applyBorder="1"/>
    <xf numFmtId="0" fontId="0" fillId="0" borderId="7" xfId="32" applyFont="1" applyBorder="1"/>
    <xf numFmtId="0" fontId="0" fillId="0" borderId="11" xfId="32" applyFont="1" applyBorder="1" applyAlignment="1">
      <alignment horizontal="left"/>
    </xf>
    <xf numFmtId="0" fontId="0" fillId="0" borderId="5" xfId="32" applyFont="1" applyBorder="1"/>
    <xf numFmtId="49" fontId="0" fillId="0" borderId="0" xfId="32" applyNumberFormat="1" applyFont="1" applyBorder="1" applyAlignment="1">
      <alignment horizontal="center"/>
    </xf>
    <xf numFmtId="0" fontId="2" fillId="0" borderId="0" xfId="22" applyFont="1" applyFill="1" applyAlignment="1">
      <alignment horizontal="right"/>
    </xf>
    <xf numFmtId="0" fontId="1" fillId="0" borderId="0" xfId="22" applyFont="1" applyFill="1" applyAlignment="1">
      <alignment horizontal="right"/>
    </xf>
    <xf numFmtId="0" fontId="0" fillId="0" borderId="3" xfId="22" applyFont="1" applyBorder="1" applyAlignment="1"/>
    <xf numFmtId="0" fontId="0" fillId="0" borderId="7" xfId="24" applyFont="1" applyFill="1" applyBorder="1" applyAlignment="1"/>
    <xf numFmtId="0" fontId="0" fillId="0" borderId="1" xfId="0" applyFont="1" applyFill="1" applyBorder="1" applyAlignment="1">
      <alignment horizontal="center"/>
    </xf>
    <xf numFmtId="0" fontId="0" fillId="0" borderId="1" xfId="32" applyFont="1" applyFill="1" applyBorder="1"/>
    <xf numFmtId="49" fontId="0" fillId="0" borderId="1" xfId="32" applyNumberFormat="1" applyFont="1" applyFill="1" applyBorder="1" applyAlignment="1">
      <alignment horizontal="center"/>
    </xf>
    <xf numFmtId="49" fontId="0" fillId="0" borderId="1" xfId="32" applyNumberFormat="1" applyFont="1" applyBorder="1" applyAlignment="1">
      <alignment horizontal="center"/>
    </xf>
    <xf numFmtId="0" fontId="0" fillId="0" borderId="1" xfId="32" applyFont="1" applyBorder="1" applyAlignment="1">
      <alignment horizontal="center"/>
    </xf>
    <xf numFmtId="0" fontId="0" fillId="15" borderId="1" xfId="0" applyFont="1" applyFill="1" applyBorder="1" applyAlignment="1">
      <alignment horizontal="center"/>
    </xf>
    <xf numFmtId="0" fontId="9" fillId="15" borderId="1" xfId="32" applyFont="1" applyFill="1" applyBorder="1" applyAlignment="1">
      <alignment horizontal="center"/>
    </xf>
    <xf numFmtId="0" fontId="0" fillId="0" borderId="8" xfId="22" applyFont="1" applyBorder="1" applyAlignment="1">
      <alignment horizontal="left"/>
    </xf>
    <xf numFmtId="0" fontId="0" fillId="0" borderId="0" xfId="22" applyFont="1" applyBorder="1" applyAlignment="1">
      <alignment horizontal="left"/>
    </xf>
    <xf numFmtId="0" fontId="0" fillId="0" borderId="0" xfId="0" applyFont="1" applyFill="1" applyAlignment="1">
      <alignment horizontal="left"/>
    </xf>
    <xf numFmtId="0" fontId="0" fillId="0" borderId="8" xfId="22" applyFont="1" applyFill="1" applyBorder="1" applyAlignment="1">
      <alignment horizontal="left"/>
    </xf>
    <xf numFmtId="0" fontId="0" fillId="0" borderId="0" xfId="22" applyFont="1" applyFill="1" applyAlignment="1">
      <alignment horizontal="left"/>
    </xf>
    <xf numFmtId="0" fontId="0" fillId="0" borderId="11" xfId="22" applyFont="1" applyBorder="1" applyAlignment="1">
      <alignment horizontal="left"/>
    </xf>
    <xf numFmtId="0" fontId="0" fillId="0" borderId="0" xfId="22" applyFont="1" applyFill="1" applyBorder="1" applyAlignment="1">
      <alignment horizontal="left"/>
    </xf>
    <xf numFmtId="0" fontId="0" fillId="14" borderId="1" xfId="0" applyFont="1" applyFill="1" applyBorder="1" applyAlignment="1">
      <alignment horizontal="center"/>
    </xf>
    <xf numFmtId="0" fontId="2" fillId="0" borderId="0" xfId="22" applyFont="1" applyFill="1" applyAlignment="1"/>
    <xf numFmtId="0" fontId="0" fillId="0" borderId="0" xfId="22" applyFont="1" applyAlignment="1"/>
    <xf numFmtId="0" fontId="0" fillId="0" borderId="3" xfId="22" applyFont="1" applyFill="1" applyBorder="1" applyAlignment="1"/>
    <xf numFmtId="0" fontId="0" fillId="11" borderId="1" xfId="32" applyFont="1" applyFill="1" applyBorder="1"/>
    <xf numFmtId="0" fontId="29" fillId="0" borderId="0" xfId="0" applyFont="1" applyFill="1"/>
    <xf numFmtId="0" fontId="9" fillId="0" borderId="1" xfId="0" applyFont="1" applyFill="1" applyBorder="1"/>
    <xf numFmtId="0" fontId="9" fillId="0" borderId="1" xfId="0" applyFont="1" applyFill="1" applyBorder="1" applyAlignment="1">
      <alignment horizontal="center"/>
    </xf>
    <xf numFmtId="0" fontId="0" fillId="12" borderId="1" xfId="32" applyFont="1" applyFill="1" applyBorder="1"/>
    <xf numFmtId="0" fontId="0" fillId="0" borderId="8" xfId="22" applyFont="1" applyBorder="1" applyAlignment="1"/>
    <xf numFmtId="0" fontId="0" fillId="0" borderId="3" xfId="24" applyFont="1" applyFill="1" applyBorder="1" applyAlignment="1"/>
    <xf numFmtId="0" fontId="0" fillId="0" borderId="5" xfId="22" applyFont="1" applyBorder="1" applyAlignment="1"/>
    <xf numFmtId="0" fontId="26" fillId="0" borderId="1" xfId="32" applyFont="1" applyBorder="1" applyAlignment="1">
      <alignment horizontal="center"/>
    </xf>
    <xf numFmtId="0" fontId="30" fillId="0" borderId="1" xfId="32" applyFont="1" applyFill="1" applyBorder="1" applyAlignment="1">
      <alignment horizontal="center"/>
    </xf>
    <xf numFmtId="0" fontId="28" fillId="0" borderId="1" xfId="32" applyFont="1" applyFill="1" applyBorder="1" applyAlignment="1">
      <alignment horizontal="center"/>
    </xf>
    <xf numFmtId="0" fontId="31" fillId="0" borderId="17" xfId="32" applyFont="1" applyFill="1" applyBorder="1" applyAlignment="1">
      <alignment horizontal="center"/>
    </xf>
    <xf numFmtId="0" fontId="31" fillId="0" borderId="1" xfId="32" applyFont="1" applyFill="1" applyBorder="1" applyAlignment="1">
      <alignment horizontal="center"/>
    </xf>
    <xf numFmtId="0" fontId="32" fillId="0" borderId="1" xfId="32" applyFont="1" applyFill="1" applyBorder="1" applyAlignment="1">
      <alignment horizontal="center"/>
    </xf>
    <xf numFmtId="0" fontId="32" fillId="0" borderId="17" xfId="32" applyFont="1" applyFill="1" applyBorder="1" applyAlignment="1">
      <alignment horizontal="center"/>
    </xf>
    <xf numFmtId="0" fontId="26" fillId="0" borderId="13" xfId="32" applyFont="1" applyFill="1" applyBorder="1" applyAlignment="1">
      <alignment horizontal="center"/>
    </xf>
    <xf numFmtId="0" fontId="9" fillId="0" borderId="17" xfId="32" applyFont="1" applyFill="1" applyBorder="1" applyAlignment="1">
      <alignment horizontal="center"/>
    </xf>
    <xf numFmtId="0" fontId="30" fillId="0" borderId="0" xfId="32" applyFont="1" applyAlignment="1">
      <alignment horizontal="center"/>
    </xf>
    <xf numFmtId="0" fontId="28" fillId="0" borderId="0" xfId="32" applyFont="1" applyAlignment="1">
      <alignment horizontal="center"/>
    </xf>
    <xf numFmtId="0" fontId="28" fillId="0" borderId="13" xfId="32" applyFont="1" applyFill="1" applyBorder="1" applyAlignment="1">
      <alignment horizontal="center"/>
    </xf>
    <xf numFmtId="0" fontId="26" fillId="11" borderId="0" xfId="27" applyFont="1" applyFill="1" applyAlignment="1"/>
    <xf numFmtId="0" fontId="9" fillId="12" borderId="0" xfId="27" applyFont="1" applyFill="1" applyAlignment="1"/>
    <xf numFmtId="0" fontId="9" fillId="13" borderId="0" xfId="27" applyFont="1" applyFill="1" applyAlignment="1"/>
    <xf numFmtId="0" fontId="26" fillId="0" borderId="1" xfId="32" applyFont="1" applyBorder="1" applyAlignment="1">
      <alignment horizontal="center"/>
    </xf>
    <xf numFmtId="0" fontId="26" fillId="0" borderId="0" xfId="0" applyFont="1"/>
    <xf numFmtId="49" fontId="9" fillId="0" borderId="1" xfId="32" applyNumberFormat="1" applyFont="1" applyFill="1" applyBorder="1" applyAlignment="1">
      <alignment horizontal="center"/>
    </xf>
    <xf numFmtId="0" fontId="9" fillId="0" borderId="0" xfId="0" quotePrefix="1" applyFont="1"/>
    <xf numFmtId="49" fontId="9" fillId="0" borderId="1" xfId="32" applyNumberFormat="1" applyFont="1" applyBorder="1" applyAlignment="1">
      <alignment horizontal="center"/>
    </xf>
    <xf numFmtId="0" fontId="9" fillId="0" borderId="0" xfId="0" quotePrefix="1" applyFont="1" applyFill="1"/>
    <xf numFmtId="0" fontId="26" fillId="0" borderId="3" xfId="22" applyFont="1" applyBorder="1" applyAlignment="1"/>
    <xf numFmtId="0" fontId="9" fillId="16" borderId="0" xfId="22" applyFont="1" applyFill="1" applyBorder="1" applyAlignment="1">
      <alignment horizontal="left"/>
    </xf>
    <xf numFmtId="0" fontId="26" fillId="0" borderId="5" xfId="22" applyFont="1" applyBorder="1" applyAlignment="1"/>
    <xf numFmtId="0" fontId="26" fillId="0" borderId="3" xfId="24" applyFont="1" applyFill="1" applyBorder="1" applyAlignment="1"/>
    <xf numFmtId="0" fontId="26" fillId="0" borderId="0" xfId="22" applyFont="1" applyFill="1" applyAlignment="1"/>
    <xf numFmtId="0" fontId="9" fillId="0" borderId="0" xfId="22" quotePrefix="1" applyFont="1" applyFill="1" applyBorder="1" applyAlignment="1">
      <alignment horizontal="left"/>
    </xf>
    <xf numFmtId="0" fontId="9" fillId="0" borderId="0" xfId="22" quotePrefix="1" applyFont="1" applyFill="1" applyAlignment="1">
      <alignment horizontal="left"/>
    </xf>
    <xf numFmtId="0" fontId="9" fillId="11" borderId="1" xfId="0" applyFont="1" applyFill="1" applyBorder="1"/>
    <xf numFmtId="0" fontId="9" fillId="12" borderId="1" xfId="0" applyFont="1" applyFill="1" applyBorder="1"/>
    <xf numFmtId="0" fontId="9" fillId="13" borderId="1" xfId="0" applyFont="1" applyFill="1" applyBorder="1"/>
    <xf numFmtId="0" fontId="26" fillId="0" borderId="1" xfId="0" applyFont="1" applyFill="1" applyBorder="1"/>
    <xf numFmtId="0" fontId="26" fillId="0" borderId="6" xfId="32" applyFont="1" applyBorder="1"/>
    <xf numFmtId="0" fontId="26" fillId="0" borderId="3" xfId="32" applyFont="1" applyBorder="1"/>
    <xf numFmtId="0" fontId="9" fillId="0" borderId="8" xfId="32" applyFont="1" applyBorder="1" applyAlignment="1">
      <alignment horizontal="left"/>
    </xf>
    <xf numFmtId="0" fontId="9" fillId="0" borderId="10" xfId="32" applyFont="1" applyBorder="1"/>
    <xf numFmtId="0" fontId="9" fillId="0" borderId="12" xfId="32" applyFont="1" applyBorder="1"/>
    <xf numFmtId="0" fontId="26" fillId="0" borderId="8" xfId="32" applyFont="1" applyBorder="1"/>
    <xf numFmtId="0" fontId="9" fillId="0" borderId="11" xfId="32" applyFont="1" applyBorder="1" applyAlignment="1">
      <alignment horizontal="left"/>
    </xf>
    <xf numFmtId="0" fontId="26" fillId="0" borderId="5" xfId="32" applyFont="1" applyBorder="1"/>
    <xf numFmtId="0" fontId="26" fillId="11" borderId="1" xfId="0" applyFont="1" applyFill="1" applyBorder="1"/>
    <xf numFmtId="0" fontId="26" fillId="12" borderId="1" xfId="0" applyFont="1" applyFill="1" applyBorder="1"/>
    <xf numFmtId="0" fontId="26" fillId="13" borderId="1" xfId="32" applyFont="1" applyFill="1" applyBorder="1"/>
    <xf numFmtId="0" fontId="0" fillId="14" borderId="1" xfId="32" applyFont="1" applyFill="1" applyBorder="1" applyAlignment="1">
      <alignment horizontal="center"/>
    </xf>
    <xf numFmtId="0" fontId="0" fillId="0" borderId="1" xfId="32" applyFont="1" applyFill="1" applyBorder="1" applyAlignment="1">
      <alignment horizontal="center"/>
    </xf>
    <xf numFmtId="0" fontId="0" fillId="0" borderId="0" xfId="32" applyFont="1" applyBorder="1" applyAlignment="1">
      <alignment horizontal="right"/>
    </xf>
    <xf numFmtId="0" fontId="0" fillId="0" borderId="4" xfId="32" applyFont="1" applyBorder="1"/>
    <xf numFmtId="0" fontId="0" fillId="0" borderId="0" xfId="32" applyFont="1" applyBorder="1" applyAlignment="1">
      <alignment horizontal="center"/>
    </xf>
    <xf numFmtId="0" fontId="0" fillId="0" borderId="0" xfId="32" applyFont="1" applyFill="1" applyBorder="1" applyAlignment="1">
      <alignment horizontal="center"/>
    </xf>
    <xf numFmtId="0" fontId="26" fillId="13" borderId="1" xfId="0" applyFont="1" applyFill="1" applyBorder="1"/>
    <xf numFmtId="0" fontId="0" fillId="0" borderId="0" xfId="32" applyFont="1" applyFill="1" applyBorder="1"/>
    <xf numFmtId="49" fontId="0" fillId="0" borderId="0" xfId="32" applyNumberFormat="1" applyFont="1" applyFill="1" applyBorder="1" applyAlignment="1">
      <alignment horizontal="center"/>
    </xf>
    <xf numFmtId="0" fontId="0" fillId="0" borderId="0" xfId="22" applyFont="1" applyAlignment="1">
      <alignment horizontal="left"/>
    </xf>
    <xf numFmtId="0" fontId="0" fillId="0" borderId="2" xfId="22" applyFont="1" applyBorder="1" applyAlignment="1"/>
    <xf numFmtId="0" fontId="0" fillId="0" borderId="6" xfId="22" applyFont="1" applyBorder="1" applyAlignment="1"/>
    <xf numFmtId="0" fontId="0" fillId="0" borderId="9" xfId="22" applyFont="1" applyBorder="1" applyAlignment="1"/>
    <xf numFmtId="0" fontId="0" fillId="0" borderId="0" xfId="22" applyFont="1" applyBorder="1" applyAlignment="1"/>
    <xf numFmtId="0" fontId="0" fillId="0" borderId="10" xfId="22" applyFont="1" applyBorder="1" applyAlignment="1"/>
    <xf numFmtId="0" fontId="0" fillId="0" borderId="7" xfId="22" applyFont="1" applyBorder="1" applyAlignment="1"/>
    <xf numFmtId="0" fontId="0" fillId="0" borderId="4" xfId="22" applyFont="1" applyBorder="1" applyAlignment="1"/>
    <xf numFmtId="0" fontId="26" fillId="0" borderId="6" xfId="22" applyFont="1" applyBorder="1" applyAlignment="1"/>
    <xf numFmtId="0" fontId="0" fillId="0" borderId="12" xfId="22" applyFont="1" applyBorder="1" applyAlignment="1"/>
    <xf numFmtId="0" fontId="0" fillId="0" borderId="2" xfId="22" applyFont="1" applyFill="1" applyBorder="1" applyAlignment="1"/>
    <xf numFmtId="0" fontId="0" fillId="0" borderId="9" xfId="22" applyFont="1" applyFill="1" applyBorder="1" applyAlignment="1"/>
    <xf numFmtId="0" fontId="0" fillId="0" borderId="5" xfId="22" applyFont="1" applyFill="1" applyBorder="1" applyAlignment="1"/>
    <xf numFmtId="0" fontId="0" fillId="0" borderId="7" xfId="22" applyFont="1" applyFill="1" applyBorder="1" applyAlignment="1"/>
    <xf numFmtId="0" fontId="0" fillId="0" borderId="0" xfId="22" applyFont="1" applyFill="1" applyAlignment="1"/>
    <xf numFmtId="0" fontId="0" fillId="0" borderId="0" xfId="22" applyFont="1" applyFill="1" applyBorder="1" applyAlignment="1"/>
    <xf numFmtId="0" fontId="0" fillId="0" borderId="6" xfId="22" applyFont="1" applyFill="1" applyBorder="1" applyAlignment="1"/>
    <xf numFmtId="0" fontId="0" fillId="0" borderId="10" xfId="22" applyFont="1" applyFill="1" applyBorder="1" applyAlignment="1"/>
    <xf numFmtId="0" fontId="0" fillId="0" borderId="12" xfId="22" applyFont="1" applyFill="1" applyBorder="1" applyAlignment="1"/>
    <xf numFmtId="0" fontId="0" fillId="0" borderId="8" xfId="22" applyFont="1" applyFill="1" applyBorder="1" applyAlignment="1"/>
    <xf numFmtId="0" fontId="0" fillId="0" borderId="11" xfId="22" applyFont="1" applyFill="1" applyBorder="1" applyAlignment="1">
      <alignment horizontal="left"/>
    </xf>
    <xf numFmtId="0" fontId="9" fillId="0" borderId="6" xfId="32" applyFont="1" applyBorder="1"/>
    <xf numFmtId="0" fontId="9" fillId="0" borderId="8" xfId="32" applyFont="1" applyBorder="1"/>
    <xf numFmtId="0" fontId="9" fillId="0" borderId="6" xfId="32" applyFont="1" applyFill="1" applyBorder="1"/>
    <xf numFmtId="0" fontId="9" fillId="0" borderId="3" xfId="32" applyFont="1" applyFill="1" applyBorder="1"/>
    <xf numFmtId="0" fontId="9" fillId="15" borderId="1" xfId="0" applyFont="1" applyFill="1" applyBorder="1" applyAlignment="1">
      <alignment horizontal="center"/>
    </xf>
    <xf numFmtId="0" fontId="26" fillId="11" borderId="1" xfId="32" applyFont="1" applyFill="1" applyBorder="1"/>
    <xf numFmtId="0" fontId="26" fillId="12" borderId="1" xfId="32" applyFont="1" applyFill="1" applyBorder="1"/>
    <xf numFmtId="49" fontId="9" fillId="17" borderId="1" xfId="32" applyNumberFormat="1" applyFont="1" applyFill="1" applyBorder="1" applyAlignment="1">
      <alignment horizontal="center"/>
    </xf>
    <xf numFmtId="49" fontId="0" fillId="0" borderId="0" xfId="0" applyNumberFormat="1"/>
    <xf numFmtId="49" fontId="0" fillId="0" borderId="0" xfId="0" applyNumberFormat="1" applyAlignment="1">
      <alignment horizontal="right"/>
    </xf>
    <xf numFmtId="49" fontId="0" fillId="17" borderId="1" xfId="32" applyNumberFormat="1" applyFont="1" applyFill="1" applyBorder="1" applyAlignment="1">
      <alignment horizontal="center"/>
    </xf>
    <xf numFmtId="0" fontId="26" fillId="0" borderId="0" xfId="0" applyFont="1" applyAlignment="1">
      <alignment horizontal="center"/>
    </xf>
    <xf numFmtId="0" fontId="26" fillId="0" borderId="18" xfId="32" applyFont="1" applyBorder="1"/>
    <xf numFmtId="0" fontId="26" fillId="0" borderId="18" xfId="32" applyFont="1" applyFill="1" applyBorder="1"/>
    <xf numFmtId="0" fontId="26" fillId="0" borderId="18" xfId="32" applyFont="1" applyBorder="1" applyAlignment="1">
      <alignment horizontal="center"/>
    </xf>
    <xf numFmtId="0" fontId="30" fillId="0" borderId="0" xfId="32" applyFont="1" applyBorder="1"/>
    <xf numFmtId="0" fontId="31" fillId="0" borderId="18" xfId="32" applyFont="1" applyBorder="1"/>
    <xf numFmtId="0" fontId="31" fillId="0" borderId="18" xfId="32" applyFont="1" applyFill="1" applyBorder="1" applyAlignment="1">
      <alignment horizontal="center"/>
    </xf>
    <xf numFmtId="49" fontId="31" fillId="0" borderId="18" xfId="32" applyNumberFormat="1" applyFont="1" applyFill="1" applyBorder="1" applyAlignment="1">
      <alignment horizontal="center"/>
    </xf>
    <xf numFmtId="0" fontId="0" fillId="15" borderId="1" xfId="32" applyFont="1" applyFill="1" applyBorder="1" applyAlignment="1">
      <alignment horizontal="center"/>
    </xf>
    <xf numFmtId="0" fontId="31" fillId="0" borderId="18" xfId="32" applyFont="1" applyBorder="1" applyAlignment="1">
      <alignment horizontal="center"/>
    </xf>
    <xf numFmtId="0" fontId="9" fillId="0" borderId="0" xfId="32" applyFont="1" applyFill="1"/>
    <xf numFmtId="0" fontId="0" fillId="0" borderId="0" xfId="0" quotePrefix="1" applyAlignment="1">
      <alignment horizontal="right"/>
    </xf>
    <xf numFmtId="0" fontId="0" fillId="0" borderId="0" xfId="0" applyAlignment="1">
      <alignment horizontal="right"/>
    </xf>
    <xf numFmtId="0" fontId="26" fillId="0" borderId="0" xfId="0" applyFont="1" applyAlignment="1">
      <alignment wrapText="1"/>
    </xf>
    <xf numFmtId="0" fontId="0" fillId="0" borderId="0" xfId="0" applyAlignment="1">
      <alignment wrapText="1"/>
    </xf>
    <xf numFmtId="49" fontId="0" fillId="19" borderId="1" xfId="32" applyNumberFormat="1" applyFont="1" applyFill="1" applyBorder="1" applyAlignment="1">
      <alignment horizontal="center"/>
    </xf>
    <xf numFmtId="0" fontId="0" fillId="18" borderId="1" xfId="0" applyFont="1" applyFill="1" applyBorder="1" applyAlignment="1">
      <alignment horizontal="center"/>
    </xf>
    <xf numFmtId="0" fontId="9" fillId="18" borderId="1" xfId="32" applyFont="1" applyFill="1" applyBorder="1" applyAlignment="1">
      <alignment horizontal="center"/>
    </xf>
    <xf numFmtId="0" fontId="0" fillId="0" borderId="4" xfId="0" applyFont="1" applyBorder="1"/>
    <xf numFmtId="0" fontId="0" fillId="0" borderId="5" xfId="0" applyFont="1" applyBorder="1"/>
    <xf numFmtId="0" fontId="0" fillId="18" borderId="1" xfId="32" applyFont="1" applyFill="1" applyBorder="1" applyAlignment="1">
      <alignment horizontal="center"/>
    </xf>
    <xf numFmtId="0" fontId="26" fillId="0" borderId="0" xfId="0" applyFont="1" applyAlignment="1"/>
    <xf numFmtId="0" fontId="26" fillId="0" borderId="13" xfId="32" applyFont="1" applyBorder="1" applyAlignment="1">
      <alignment horizontal="center"/>
    </xf>
    <xf numFmtId="0" fontId="26" fillId="0" borderId="14" xfId="32" applyFont="1" applyBorder="1" applyAlignment="1">
      <alignment horizontal="center"/>
    </xf>
    <xf numFmtId="0" fontId="26" fillId="12" borderId="14" xfId="32" applyFont="1" applyFill="1" applyBorder="1" applyAlignment="1">
      <alignment horizontal="center"/>
    </xf>
    <xf numFmtId="0" fontId="26" fillId="12" borderId="14" xfId="32" applyFont="1" applyFill="1" applyBorder="1" applyAlignment="1"/>
    <xf numFmtId="0" fontId="26" fillId="0" borderId="22" xfId="32" applyFont="1" applyBorder="1" applyAlignment="1">
      <alignment horizontal="center"/>
    </xf>
    <xf numFmtId="0" fontId="26" fillId="0" borderId="14" xfId="32" applyFont="1" applyFill="1" applyBorder="1" applyAlignment="1">
      <alignment horizontal="center"/>
    </xf>
    <xf numFmtId="0" fontId="26" fillId="12" borderId="19" xfId="32" applyFont="1" applyFill="1" applyBorder="1" applyAlignment="1">
      <alignment horizontal="center"/>
    </xf>
    <xf numFmtId="0" fontId="26" fillId="12" borderId="21" xfId="32" applyFont="1" applyFill="1" applyBorder="1" applyAlignment="1">
      <alignment horizontal="center"/>
    </xf>
    <xf numFmtId="0" fontId="30" fillId="0" borderId="17" xfId="32" applyFont="1" applyFill="1" applyBorder="1" applyAlignment="1">
      <alignment horizontal="center"/>
    </xf>
    <xf numFmtId="0" fontId="31" fillId="0" borderId="20" xfId="32" applyFont="1" applyFill="1" applyBorder="1" applyAlignment="1">
      <alignment horizontal="center"/>
    </xf>
    <xf numFmtId="0" fontId="9" fillId="0" borderId="20" xfId="32" applyFont="1" applyFill="1" applyBorder="1" applyAlignment="1">
      <alignment horizontal="center"/>
    </xf>
    <xf numFmtId="0" fontId="28" fillId="0" borderId="17" xfId="32" applyFont="1" applyFill="1" applyBorder="1" applyAlignment="1">
      <alignment horizontal="center"/>
    </xf>
    <xf numFmtId="0" fontId="9" fillId="0" borderId="22" xfId="32" applyNumberFormat="1" applyFont="1" applyFill="1" applyBorder="1" applyAlignment="1"/>
    <xf numFmtId="0" fontId="0" fillId="0" borderId="22" xfId="32" applyNumberFormat="1" applyFont="1" applyFill="1" applyBorder="1" applyAlignment="1"/>
    <xf numFmtId="165" fontId="0" fillId="15" borderId="0" xfId="0" quotePrefix="1" applyNumberFormat="1" applyFill="1" applyAlignment="1">
      <alignment horizontal="right"/>
    </xf>
    <xf numFmtId="165" fontId="0" fillId="15" borderId="0" xfId="0" applyNumberFormat="1" applyFill="1" applyAlignment="1">
      <alignment horizontal="right"/>
    </xf>
    <xf numFmtId="0" fontId="0" fillId="15" borderId="0" xfId="0" applyFont="1" applyFill="1"/>
    <xf numFmtId="0" fontId="0" fillId="18" borderId="0" xfId="0" applyFont="1" applyFill="1"/>
    <xf numFmtId="0" fontId="0" fillId="18" borderId="0" xfId="0" applyFont="1" applyFill="1" applyBorder="1"/>
    <xf numFmtId="49" fontId="0" fillId="15" borderId="0" xfId="0" quotePrefix="1" applyNumberFormat="1" applyFill="1"/>
    <xf numFmtId="0" fontId="0" fillId="15" borderId="0" xfId="0" applyFill="1"/>
    <xf numFmtId="0" fontId="0" fillId="18" borderId="0" xfId="0" applyFill="1"/>
    <xf numFmtId="0" fontId="0" fillId="18" borderId="0" xfId="0" quotePrefix="1" applyFill="1" applyAlignment="1">
      <alignment horizontal="right"/>
    </xf>
    <xf numFmtId="49" fontId="0" fillId="18" borderId="0" xfId="0" applyNumberFormat="1" applyFill="1" applyAlignment="1">
      <alignment horizontal="right"/>
    </xf>
    <xf numFmtId="0" fontId="0" fillId="18" borderId="0" xfId="0" applyFill="1" applyAlignment="1">
      <alignment horizontal="center"/>
    </xf>
    <xf numFmtId="49" fontId="0" fillId="15" borderId="0" xfId="32" applyNumberFormat="1" applyFont="1" applyFill="1" applyBorder="1" applyAlignment="1">
      <alignment horizontal="center"/>
    </xf>
    <xf numFmtId="165" fontId="0" fillId="0" borderId="0" xfId="0" quotePrefix="1" applyNumberFormat="1"/>
    <xf numFmtId="49" fontId="0" fillId="0" borderId="0" xfId="32" applyNumberFormat="1" applyFont="1" applyFill="1" applyBorder="1" applyAlignment="1">
      <alignment horizontal="right"/>
    </xf>
    <xf numFmtId="0" fontId="26" fillId="0" borderId="23" xfId="32" applyFont="1" applyBorder="1" applyAlignment="1">
      <alignment horizontal="center"/>
    </xf>
    <xf numFmtId="0" fontId="26" fillId="0" borderId="24" xfId="32" applyFont="1" applyBorder="1" applyAlignment="1">
      <alignment horizontal="center"/>
    </xf>
    <xf numFmtId="0" fontId="33" fillId="0" borderId="25" xfId="32" applyFont="1" applyBorder="1" applyAlignment="1">
      <alignment horizontal="center"/>
    </xf>
    <xf numFmtId="0" fontId="26" fillId="0" borderId="19" xfId="32" applyFont="1" applyBorder="1" applyAlignment="1"/>
    <xf numFmtId="0" fontId="26" fillId="0" borderId="15" xfId="32" applyFont="1" applyBorder="1" applyAlignment="1"/>
    <xf numFmtId="0" fontId="9" fillId="0" borderId="26" xfId="32" applyFont="1" applyBorder="1" applyAlignment="1">
      <alignment horizontal="center"/>
    </xf>
    <xf numFmtId="0" fontId="0" fillId="0" borderId="27" xfId="32" applyFont="1" applyBorder="1" applyAlignment="1">
      <alignment horizontal="right"/>
    </xf>
    <xf numFmtId="0" fontId="0" fillId="0" borderId="28" xfId="32" applyFont="1" applyBorder="1" applyAlignment="1"/>
    <xf numFmtId="0" fontId="0" fillId="0" borderId="29" xfId="32" applyFont="1" applyBorder="1"/>
    <xf numFmtId="0" fontId="31" fillId="0" borderId="17" xfId="32" applyFont="1" applyBorder="1" applyAlignment="1">
      <alignment horizontal="center"/>
    </xf>
    <xf numFmtId="0" fontId="32" fillId="0" borderId="1" xfId="32" applyFont="1" applyBorder="1" applyAlignment="1">
      <alignment horizontal="center"/>
    </xf>
    <xf numFmtId="164" fontId="9" fillId="0" borderId="31" xfId="32" applyNumberFormat="1" applyFont="1" applyBorder="1" applyAlignment="1">
      <alignment horizontal="center"/>
    </xf>
    <xf numFmtId="164" fontId="9" fillId="0" borderId="29" xfId="32" applyNumberFormat="1" applyFont="1" applyBorder="1" applyAlignment="1">
      <alignment horizontal="center"/>
    </xf>
    <xf numFmtId="164" fontId="9" fillId="0" borderId="30" xfId="32" applyNumberFormat="1" applyFont="1" applyBorder="1" applyAlignment="1">
      <alignment horizontal="center"/>
    </xf>
    <xf numFmtId="164" fontId="9" fillId="0" borderId="32" xfId="32" applyNumberFormat="1" applyFont="1" applyBorder="1" applyAlignment="1">
      <alignment horizontal="center"/>
    </xf>
    <xf numFmtId="0" fontId="26" fillId="0" borderId="6" xfId="32" applyFont="1" applyBorder="1" applyAlignment="1">
      <alignment horizontal="center"/>
    </xf>
    <xf numFmtId="0" fontId="26" fillId="0" borderId="3" xfId="32" applyFont="1" applyFill="1" applyBorder="1" applyAlignment="1">
      <alignment horizontal="center"/>
    </xf>
    <xf numFmtId="0" fontId="30" fillId="0" borderId="35" xfId="32" applyFont="1" applyFill="1" applyBorder="1" applyAlignment="1">
      <alignment horizontal="center"/>
    </xf>
    <xf numFmtId="0" fontId="28" fillId="0" borderId="36" xfId="32" applyFont="1" applyFill="1" applyBorder="1" applyAlignment="1">
      <alignment horizontal="center"/>
    </xf>
    <xf numFmtId="0" fontId="30" fillId="0" borderId="36" xfId="32" applyFont="1" applyFill="1" applyBorder="1" applyAlignment="1">
      <alignment horizontal="center"/>
    </xf>
    <xf numFmtId="0" fontId="30" fillId="0" borderId="6" xfId="32" applyFont="1" applyFill="1" applyBorder="1" applyAlignment="1">
      <alignment horizontal="center"/>
    </xf>
    <xf numFmtId="0" fontId="31" fillId="0" borderId="35" xfId="32" applyFont="1" applyFill="1" applyBorder="1" applyAlignment="1">
      <alignment horizontal="center"/>
    </xf>
    <xf numFmtId="0" fontId="31" fillId="0" borderId="36" xfId="32" applyFont="1" applyFill="1" applyBorder="1" applyAlignment="1">
      <alignment horizontal="center"/>
    </xf>
    <xf numFmtId="0" fontId="32" fillId="0" borderId="36" xfId="32" applyFont="1" applyFill="1" applyBorder="1" applyAlignment="1">
      <alignment horizontal="center"/>
    </xf>
    <xf numFmtId="0" fontId="31" fillId="0" borderId="36" xfId="32" applyFont="1" applyBorder="1" applyAlignment="1">
      <alignment horizontal="center"/>
    </xf>
    <xf numFmtId="0" fontId="31" fillId="0" borderId="37" xfId="32" applyFont="1" applyBorder="1" applyAlignment="1">
      <alignment horizontal="center"/>
    </xf>
    <xf numFmtId="0" fontId="31" fillId="0" borderId="35" xfId="32" applyFont="1" applyBorder="1" applyAlignment="1">
      <alignment horizontal="center"/>
    </xf>
    <xf numFmtId="0" fontId="32" fillId="0" borderId="36" xfId="32" applyFont="1" applyBorder="1" applyAlignment="1">
      <alignment horizontal="center"/>
    </xf>
    <xf numFmtId="0" fontId="26" fillId="0" borderId="36" xfId="32" applyFont="1" applyBorder="1" applyAlignment="1">
      <alignment horizontal="center"/>
    </xf>
    <xf numFmtId="0" fontId="26" fillId="21" borderId="25" xfId="32" applyFont="1" applyFill="1" applyBorder="1" applyAlignment="1"/>
    <xf numFmtId="0" fontId="26" fillId="21" borderId="38" xfId="32" applyFont="1" applyFill="1" applyBorder="1" applyAlignment="1">
      <alignment horizontal="center"/>
    </xf>
    <xf numFmtId="0" fontId="26" fillId="21" borderId="39" xfId="32" applyFont="1" applyFill="1" applyBorder="1" applyAlignment="1">
      <alignment horizontal="center"/>
    </xf>
    <xf numFmtId="0" fontId="26" fillId="20" borderId="25" xfId="32" applyFont="1" applyFill="1" applyBorder="1" applyAlignment="1">
      <alignment horizontal="center"/>
    </xf>
    <xf numFmtId="0" fontId="26" fillId="20" borderId="38" xfId="32" applyFont="1" applyFill="1" applyBorder="1" applyAlignment="1">
      <alignment horizontal="center"/>
    </xf>
    <xf numFmtId="0" fontId="26" fillId="20" borderId="39" xfId="32" applyFont="1" applyFill="1" applyBorder="1" applyAlignment="1">
      <alignment horizontal="center"/>
    </xf>
    <xf numFmtId="0" fontId="30" fillId="0" borderId="40" xfId="32" applyFont="1" applyBorder="1" applyAlignment="1">
      <alignment horizontal="center"/>
    </xf>
    <xf numFmtId="0" fontId="28" fillId="0" borderId="33" xfId="32" applyFont="1" applyBorder="1" applyAlignment="1">
      <alignment horizontal="center"/>
    </xf>
    <xf numFmtId="0" fontId="26" fillId="0" borderId="33" xfId="32" applyFont="1" applyBorder="1" applyAlignment="1">
      <alignment horizontal="center"/>
    </xf>
    <xf numFmtId="0" fontId="0" fillId="0" borderId="34" xfId="32" applyNumberFormat="1" applyFont="1" applyFill="1" applyBorder="1" applyAlignment="1"/>
    <xf numFmtId="0" fontId="26" fillId="0" borderId="41" xfId="32" applyFont="1" applyBorder="1" applyAlignment="1">
      <alignment horizontal="center"/>
    </xf>
  </cellXfs>
  <cellStyles count="42">
    <cellStyle name="20% - Accent1 2" xfId="1"/>
    <cellStyle name="20% - Accent1 3" xfId="2"/>
    <cellStyle name="20% - Accent1 4" xfId="3"/>
    <cellStyle name="Calculation 2" xfId="4"/>
    <cellStyle name="Calculation 3" xfId="5"/>
    <cellStyle name="Calculation 4" xfId="6"/>
    <cellStyle name="Excel_BuiltIn_Explanatory Text 1" xfId="7"/>
    <cellStyle name="Explanatory Text 2" xfId="8"/>
    <cellStyle name="Heading 1 2" xfId="9"/>
    <cellStyle name="Heading 1 3" xfId="10"/>
    <cellStyle name="Heading 1 4" xfId="11"/>
    <cellStyle name="Heading 1 5" xfId="12"/>
    <cellStyle name="Heading 1 6" xfId="13"/>
    <cellStyle name="Hyperlink 2" xfId="14"/>
    <cellStyle name="Hyperlink 2 2" xfId="15"/>
    <cellStyle name="Hyperlink 2 3" xfId="16"/>
    <cellStyle name="Hyperlink 2 4" xfId="17"/>
    <cellStyle name="Hyperlink 3" xfId="18"/>
    <cellStyle name="Hyperlink 3 2" xfId="19"/>
    <cellStyle name="Neutral 2" xfId="20"/>
    <cellStyle name="Neutral 3" xfId="21"/>
    <cellStyle name="Normal" xfId="0" builtinId="0"/>
    <cellStyle name="Normal 2" xfId="22"/>
    <cellStyle name="Normal 2 2" xfId="23"/>
    <cellStyle name="Normal 2 2 2" xfId="24"/>
    <cellStyle name="Normal 2 2 2 2" xfId="25"/>
    <cellStyle name="Normal 2 3" xfId="26"/>
    <cellStyle name="Normal 2 3 2" xfId="27"/>
    <cellStyle name="Normal 2 4" xfId="28"/>
    <cellStyle name="Normal 3" xfId="29"/>
    <cellStyle name="Normal 3 2" xfId="30"/>
    <cellStyle name="Normal 4" xfId="31"/>
    <cellStyle name="Normal 5" xfId="32"/>
    <cellStyle name="Normal 5 2" xfId="33"/>
    <cellStyle name="Normal 6" xfId="34"/>
    <cellStyle name="Normal 6 2" xfId="35"/>
    <cellStyle name="Normal 7" xfId="36"/>
    <cellStyle name="Normal 7 2" xfId="37"/>
    <cellStyle name="Normal 8" xfId="38"/>
    <cellStyle name="Normal 9" xfId="39"/>
    <cellStyle name="Output 2" xfId="40"/>
    <cellStyle name="WinCalendar_BlankCells_35" xfId="41"/>
  </cellStyles>
  <dxfs count="41">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color rgb="FF9C0006"/>
      </font>
      <fill>
        <patternFill>
          <bgColor rgb="FFFFC7CE"/>
        </patternFill>
      </fill>
    </dxf>
    <dxf>
      <font>
        <b/>
        <i val="0"/>
      </font>
    </dxf>
    <dxf>
      <font>
        <b/>
        <i val="0"/>
      </font>
      <fill>
        <patternFill>
          <bgColor rgb="FFFFFF99"/>
        </patternFill>
      </fill>
    </dxf>
    <dxf>
      <fill>
        <patternFill>
          <bgColor theme="0" tint="-0.14996795556505021"/>
        </patternFill>
      </fill>
    </dxf>
    <dxf>
      <fill>
        <patternFill>
          <bgColor rgb="FFFFCC99"/>
        </patternFill>
      </fill>
    </dxf>
    <dxf>
      <font>
        <b/>
        <i val="0"/>
      </font>
    </dxf>
    <dxf>
      <font>
        <b/>
        <i val="0"/>
      </font>
    </dxf>
    <dxf>
      <font>
        <color rgb="FF0070C0"/>
      </font>
    </dxf>
    <dxf>
      <font>
        <color rgb="FF0070C0"/>
      </font>
    </dxf>
    <dxf>
      <fill>
        <patternFill>
          <bgColor rgb="FFFFFF99"/>
        </patternFill>
      </fill>
    </dxf>
    <dxf>
      <fill>
        <patternFill>
          <bgColor theme="0" tint="-0.14996795556505021"/>
        </patternFill>
      </fill>
    </dxf>
    <dxf>
      <fill>
        <patternFill>
          <bgColor rgb="FFFFCC99"/>
        </patternFill>
      </fill>
    </dxf>
  </dxfs>
  <tableStyles count="0" defaultTableStyle="TableStyleMedium2" defaultPivotStyle="PivotStyleLight16"/>
  <colors>
    <mruColors>
      <color rgb="FFCCFFCC"/>
      <color rgb="FFFFCCCC"/>
      <color rgb="FFCC0000"/>
      <color rgb="FFFFFFCC"/>
      <color rgb="FFFFFF99"/>
      <color rgb="FFFFCC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19051</xdr:colOff>
      <xdr:row>0</xdr:row>
      <xdr:rowOff>19051</xdr:rowOff>
    </xdr:from>
    <xdr:to>
      <xdr:col>0</xdr:col>
      <xdr:colOff>338986</xdr:colOff>
      <xdr:row>3</xdr:row>
      <xdr:rowOff>55276</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9051" y="19051"/>
          <a:ext cx="319935" cy="5220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CC00"/>
    <pageSetUpPr fitToPage="1"/>
  </sheetPr>
  <dimension ref="A1:AG17"/>
  <sheetViews>
    <sheetView showGridLines="0" showRowColHeaders="0" tabSelected="1" zoomScaleNormal="100" workbookViewId="0">
      <selection activeCell="AD1" sqref="AD1"/>
    </sheetView>
  </sheetViews>
  <sheetFormatPr defaultRowHeight="12.75" x14ac:dyDescent="0.2"/>
  <cols>
    <col min="1" max="1" width="5.140625" style="72" bestFit="1" customWidth="1"/>
    <col min="2" max="2" width="9.28515625" style="72" customWidth="1"/>
    <col min="3" max="3" width="4.7109375" style="72" bestFit="1" customWidth="1"/>
    <col min="4" max="11" width="3" style="72" customWidth="1"/>
    <col min="12" max="22" width="2.7109375" style="72" customWidth="1"/>
    <col min="23" max="28" width="2.7109375" style="72" hidden="1" customWidth="1"/>
    <col min="29" max="31" width="3" style="72" customWidth="1"/>
    <col min="32" max="32" width="5.28515625" style="72" bestFit="1" customWidth="1"/>
    <col min="33" max="33" width="3.7109375" style="72" customWidth="1"/>
    <col min="34" max="16384" width="9.140625" style="72"/>
  </cols>
  <sheetData>
    <row r="1" spans="1:33" x14ac:dyDescent="0.2">
      <c r="B1" s="68" t="s">
        <v>248</v>
      </c>
      <c r="D1" s="62"/>
      <c r="E1" s="62"/>
      <c r="G1" s="62"/>
      <c r="J1" s="62"/>
      <c r="AF1" s="174" t="s">
        <v>189</v>
      </c>
      <c r="AG1" s="174"/>
    </row>
    <row r="2" spans="1:33" s="38" customFormat="1" x14ac:dyDescent="0.2">
      <c r="B2" s="62" t="s">
        <v>131</v>
      </c>
      <c r="C2" s="69"/>
      <c r="E2" s="62"/>
      <c r="AF2" s="175" t="s">
        <v>190</v>
      </c>
      <c r="AG2" s="175"/>
    </row>
    <row r="3" spans="1:33" s="38" customFormat="1" x14ac:dyDescent="0.2">
      <c r="B3" s="62" t="s">
        <v>250</v>
      </c>
      <c r="C3" s="69"/>
      <c r="E3" s="62"/>
      <c r="AE3" s="72"/>
      <c r="AF3" s="176" t="s">
        <v>191</v>
      </c>
      <c r="AG3" s="176"/>
    </row>
    <row r="4" spans="1:33" s="38" customFormat="1" x14ac:dyDescent="0.2">
      <c r="B4" s="62"/>
      <c r="C4" s="69"/>
      <c r="E4" s="62"/>
    </row>
    <row r="5" spans="1:33" s="38" customFormat="1" x14ac:dyDescent="0.2">
      <c r="A5" s="39" t="s">
        <v>186</v>
      </c>
      <c r="B5" s="72"/>
      <c r="C5" s="72"/>
      <c r="D5" s="72"/>
      <c r="E5" s="72"/>
      <c r="F5" s="72"/>
      <c r="G5" s="72"/>
      <c r="H5" s="72"/>
      <c r="I5" s="72"/>
      <c r="J5" s="72"/>
      <c r="K5" s="72"/>
      <c r="L5" s="72"/>
      <c r="M5" s="72"/>
      <c r="N5" s="72"/>
      <c r="O5" s="72"/>
      <c r="P5" s="72"/>
      <c r="Q5" s="72"/>
      <c r="R5" s="72"/>
      <c r="S5" s="72"/>
      <c r="T5" s="72"/>
      <c r="U5" s="72"/>
      <c r="V5" s="72"/>
      <c r="W5" s="72"/>
      <c r="X5" s="72"/>
      <c r="Y5" s="72"/>
      <c r="Z5" s="72"/>
      <c r="AA5" s="72"/>
      <c r="AB5" s="72"/>
      <c r="AC5" s="72"/>
      <c r="AD5" s="72"/>
      <c r="AE5" s="72"/>
      <c r="AF5" s="72"/>
      <c r="AG5" s="72"/>
    </row>
    <row r="6" spans="1:33" x14ac:dyDescent="0.2">
      <c r="A6" s="73"/>
      <c r="B6" s="73"/>
      <c r="C6" s="73"/>
      <c r="D6" s="73"/>
      <c r="E6" s="73"/>
      <c r="F6" s="73"/>
      <c r="G6" s="73"/>
      <c r="H6" s="73"/>
      <c r="I6" s="73"/>
      <c r="J6" s="73"/>
      <c r="K6" s="73"/>
      <c r="L6" s="73"/>
      <c r="M6" s="73"/>
      <c r="N6" s="73"/>
      <c r="O6" s="73"/>
      <c r="P6" s="73"/>
      <c r="Q6" s="73"/>
      <c r="R6" s="73"/>
      <c r="S6" s="73"/>
      <c r="T6" s="73"/>
      <c r="U6" s="73"/>
      <c r="V6" s="73"/>
      <c r="W6" s="73"/>
      <c r="X6" s="73"/>
      <c r="Y6" s="73"/>
      <c r="Z6" s="73"/>
      <c r="AA6" s="73"/>
      <c r="AB6" s="73"/>
    </row>
    <row r="7" spans="1:33" x14ac:dyDescent="0.2">
      <c r="A7" s="268" t="s">
        <v>165</v>
      </c>
      <c r="B7" s="272" t="s">
        <v>165</v>
      </c>
      <c r="C7" s="272" t="s">
        <v>165</v>
      </c>
      <c r="D7" s="274"/>
      <c r="E7" s="270"/>
      <c r="F7" s="270"/>
      <c r="G7" s="271" t="s">
        <v>247</v>
      </c>
      <c r="H7" s="271"/>
      <c r="I7" s="271"/>
      <c r="J7" s="270"/>
      <c r="K7" s="270"/>
      <c r="L7" s="270"/>
      <c r="M7" s="270"/>
      <c r="N7" s="270"/>
      <c r="O7" s="270"/>
      <c r="P7" s="270"/>
      <c r="Q7" s="270"/>
      <c r="R7" s="270"/>
      <c r="S7" s="270"/>
      <c r="T7" s="270"/>
      <c r="U7" s="270"/>
      <c r="V7" s="270"/>
      <c r="W7" s="270"/>
      <c r="X7" s="270"/>
      <c r="Y7" s="270"/>
      <c r="Z7" s="270"/>
      <c r="AA7" s="270"/>
      <c r="AB7" s="275"/>
      <c r="AC7" s="299"/>
      <c r="AD7" s="269" t="s">
        <v>129</v>
      </c>
      <c r="AE7" s="300"/>
      <c r="AF7" s="301"/>
      <c r="AG7" s="302" t="s">
        <v>188</v>
      </c>
    </row>
    <row r="8" spans="1:33" ht="13.5" thickBot="1" x14ac:dyDescent="0.25">
      <c r="A8" s="296" t="s">
        <v>130</v>
      </c>
      <c r="B8" s="297" t="s">
        <v>251</v>
      </c>
      <c r="C8" s="298" t="s">
        <v>252</v>
      </c>
      <c r="D8" s="325" t="s">
        <v>255</v>
      </c>
      <c r="E8" s="326"/>
      <c r="F8" s="326"/>
      <c r="G8" s="326"/>
      <c r="H8" s="326"/>
      <c r="I8" s="326"/>
      <c r="J8" s="326"/>
      <c r="K8" s="327"/>
      <c r="L8" s="328"/>
      <c r="M8" s="329"/>
      <c r="N8" s="329"/>
      <c r="O8" s="329"/>
      <c r="P8" s="329"/>
      <c r="Q8" s="329"/>
      <c r="R8" s="329"/>
      <c r="S8" s="329"/>
      <c r="T8" s="329"/>
      <c r="U8" s="329"/>
      <c r="V8" s="329"/>
      <c r="W8" s="329"/>
      <c r="X8" s="329"/>
      <c r="Y8" s="329"/>
      <c r="Z8" s="329"/>
      <c r="AA8" s="329"/>
      <c r="AB8" s="330"/>
      <c r="AC8" s="331" t="s">
        <v>253</v>
      </c>
      <c r="AD8" s="332" t="s">
        <v>254</v>
      </c>
      <c r="AE8" s="333" t="s">
        <v>2</v>
      </c>
      <c r="AF8" s="303" t="s">
        <v>187</v>
      </c>
      <c r="AG8" s="304"/>
    </row>
    <row r="9" spans="1:33" x14ac:dyDescent="0.2">
      <c r="A9" s="311">
        <v>1</v>
      </c>
      <c r="B9" s="334" t="s">
        <v>262</v>
      </c>
      <c r="C9" s="312">
        <f>SUM(D9:K9)</f>
        <v>74</v>
      </c>
      <c r="D9" s="313">
        <v>10</v>
      </c>
      <c r="E9" s="314">
        <v>10</v>
      </c>
      <c r="F9" s="314">
        <v>10</v>
      </c>
      <c r="G9" s="315">
        <v>9</v>
      </c>
      <c r="H9" s="315">
        <v>9</v>
      </c>
      <c r="I9" s="315">
        <v>9</v>
      </c>
      <c r="J9" s="314">
        <v>9</v>
      </c>
      <c r="K9" s="316">
        <v>8</v>
      </c>
      <c r="L9" s="317">
        <v>8</v>
      </c>
      <c r="M9" s="318">
        <v>7</v>
      </c>
      <c r="N9" s="318">
        <v>7</v>
      </c>
      <c r="O9" s="319">
        <v>7</v>
      </c>
      <c r="P9" s="318">
        <v>5</v>
      </c>
      <c r="Q9" s="319">
        <v>5</v>
      </c>
      <c r="R9" s="318">
        <v>4</v>
      </c>
      <c r="S9" s="319">
        <v>4</v>
      </c>
      <c r="T9" s="318">
        <v>3</v>
      </c>
      <c r="U9" s="318">
        <v>1</v>
      </c>
      <c r="V9" s="320">
        <v>0</v>
      </c>
      <c r="W9" s="320"/>
      <c r="X9" s="320"/>
      <c r="Y9" s="320"/>
      <c r="Z9" s="320"/>
      <c r="AA9" s="320"/>
      <c r="AB9" s="321"/>
      <c r="AC9" s="322">
        <v>13</v>
      </c>
      <c r="AD9" s="323">
        <v>6</v>
      </c>
      <c r="AE9" s="324">
        <f>COUNT(D9:V9)</f>
        <v>19</v>
      </c>
      <c r="AF9" s="307">
        <f t="shared" ref="AF9:AF16" si="0">COUNTIF(D9:V9,"=10")</f>
        <v>3</v>
      </c>
      <c r="AG9" s="308">
        <f>COUNTIF(D9:V9,"&gt;=8")</f>
        <v>9</v>
      </c>
    </row>
    <row r="10" spans="1:33" x14ac:dyDescent="0.2">
      <c r="A10" s="268">
        <v>2</v>
      </c>
      <c r="B10" s="280" t="s">
        <v>256</v>
      </c>
      <c r="C10" s="273">
        <f t="shared" ref="C10:C16" si="1">SUM(D10:K10)</f>
        <v>71</v>
      </c>
      <c r="D10" s="276">
        <v>10</v>
      </c>
      <c r="E10" s="164">
        <v>10</v>
      </c>
      <c r="F10" s="164">
        <v>10</v>
      </c>
      <c r="G10" s="163">
        <v>9</v>
      </c>
      <c r="H10" s="163">
        <v>9</v>
      </c>
      <c r="I10" s="163">
        <v>8</v>
      </c>
      <c r="J10" s="164">
        <v>8</v>
      </c>
      <c r="K10" s="173">
        <v>7</v>
      </c>
      <c r="L10" s="165">
        <v>5</v>
      </c>
      <c r="M10" s="166">
        <v>4</v>
      </c>
      <c r="N10" s="166">
        <v>4</v>
      </c>
      <c r="O10" s="166">
        <v>3</v>
      </c>
      <c r="P10" s="166">
        <v>3</v>
      </c>
      <c r="Q10" s="166">
        <v>2</v>
      </c>
      <c r="R10" s="166">
        <v>0</v>
      </c>
      <c r="S10" s="166">
        <v>0</v>
      </c>
      <c r="T10" s="166">
        <v>0</v>
      </c>
      <c r="U10" s="166"/>
      <c r="V10" s="166"/>
      <c r="W10" s="166"/>
      <c r="X10" s="166"/>
      <c r="Y10" s="166"/>
      <c r="Z10" s="166"/>
      <c r="AA10" s="166"/>
      <c r="AB10" s="277"/>
      <c r="AC10" s="305">
        <v>13</v>
      </c>
      <c r="AD10" s="306">
        <v>4</v>
      </c>
      <c r="AE10" s="177">
        <f t="shared" ref="AE10:AE16" si="2">COUNT(D10:V10)</f>
        <v>17</v>
      </c>
      <c r="AF10" s="307">
        <f t="shared" si="0"/>
        <v>3</v>
      </c>
      <c r="AG10" s="308">
        <f t="shared" ref="AG10:AG16" si="3">COUNTIF(D10:V10,"&gt;=8")</f>
        <v>7</v>
      </c>
    </row>
    <row r="11" spans="1:33" x14ac:dyDescent="0.2">
      <c r="A11" s="268">
        <v>3</v>
      </c>
      <c r="B11" s="280" t="s">
        <v>257</v>
      </c>
      <c r="C11" s="273">
        <f t="shared" si="1"/>
        <v>69</v>
      </c>
      <c r="D11" s="276">
        <v>10</v>
      </c>
      <c r="E11" s="164">
        <v>10</v>
      </c>
      <c r="F11" s="164">
        <v>9</v>
      </c>
      <c r="G11" s="164">
        <v>9</v>
      </c>
      <c r="H11" s="164">
        <v>8</v>
      </c>
      <c r="I11" s="164">
        <v>8</v>
      </c>
      <c r="J11" s="164">
        <v>8</v>
      </c>
      <c r="K11" s="173">
        <v>7</v>
      </c>
      <c r="L11" s="165">
        <v>6</v>
      </c>
      <c r="M11" s="166">
        <v>5</v>
      </c>
      <c r="N11" s="166">
        <v>5</v>
      </c>
      <c r="O11" s="166">
        <v>2</v>
      </c>
      <c r="P11" s="166">
        <v>2</v>
      </c>
      <c r="Q11" s="166">
        <v>1</v>
      </c>
      <c r="R11" s="166">
        <v>1</v>
      </c>
      <c r="S11" s="166">
        <v>0</v>
      </c>
      <c r="T11" s="41"/>
      <c r="U11" s="41"/>
      <c r="V11" s="41"/>
      <c r="W11" s="41"/>
      <c r="X11" s="41"/>
      <c r="Y11" s="41"/>
      <c r="Z11" s="41"/>
      <c r="AA11" s="41"/>
      <c r="AB11" s="278"/>
      <c r="AC11" s="305">
        <v>9</v>
      </c>
      <c r="AD11" s="306">
        <v>7</v>
      </c>
      <c r="AE11" s="177">
        <f t="shared" si="2"/>
        <v>16</v>
      </c>
      <c r="AF11" s="307">
        <f t="shared" si="0"/>
        <v>2</v>
      </c>
      <c r="AG11" s="308">
        <f t="shared" si="3"/>
        <v>7</v>
      </c>
    </row>
    <row r="12" spans="1:33" x14ac:dyDescent="0.2">
      <c r="A12" s="268">
        <v>4</v>
      </c>
      <c r="B12" s="280" t="s">
        <v>258</v>
      </c>
      <c r="C12" s="273">
        <f t="shared" si="1"/>
        <v>62</v>
      </c>
      <c r="D12" s="276">
        <v>10</v>
      </c>
      <c r="E12" s="163">
        <v>10</v>
      </c>
      <c r="F12" s="163">
        <v>8</v>
      </c>
      <c r="G12" s="164">
        <v>8</v>
      </c>
      <c r="H12" s="163">
        <v>7</v>
      </c>
      <c r="I12" s="164">
        <v>7</v>
      </c>
      <c r="J12" s="163">
        <v>6</v>
      </c>
      <c r="K12" s="173">
        <v>6</v>
      </c>
      <c r="L12" s="168">
        <v>6</v>
      </c>
      <c r="M12" s="167">
        <v>6</v>
      </c>
      <c r="N12" s="166">
        <v>3</v>
      </c>
      <c r="O12" s="166">
        <v>1</v>
      </c>
      <c r="P12" s="166">
        <v>0</v>
      </c>
      <c r="Q12" s="166">
        <v>0</v>
      </c>
      <c r="R12" s="41"/>
      <c r="S12" s="41"/>
      <c r="T12" s="75"/>
      <c r="U12" s="166"/>
      <c r="V12" s="166"/>
      <c r="W12" s="166"/>
      <c r="X12" s="166"/>
      <c r="Y12" s="166"/>
      <c r="Z12" s="166"/>
      <c r="AA12" s="166"/>
      <c r="AB12" s="277"/>
      <c r="AC12" s="305">
        <v>9</v>
      </c>
      <c r="AD12" s="306">
        <v>5</v>
      </c>
      <c r="AE12" s="177">
        <f t="shared" si="2"/>
        <v>14</v>
      </c>
      <c r="AF12" s="307">
        <f t="shared" si="0"/>
        <v>2</v>
      </c>
      <c r="AG12" s="308">
        <f t="shared" si="3"/>
        <v>4</v>
      </c>
    </row>
    <row r="13" spans="1:33" x14ac:dyDescent="0.2">
      <c r="A13" s="268">
        <v>5</v>
      </c>
      <c r="B13" s="280" t="s">
        <v>259</v>
      </c>
      <c r="C13" s="273">
        <f t="shared" si="1"/>
        <v>24</v>
      </c>
      <c r="D13" s="279">
        <v>9</v>
      </c>
      <c r="E13" s="164">
        <v>6</v>
      </c>
      <c r="F13" s="164">
        <v>5</v>
      </c>
      <c r="G13" s="164">
        <v>4</v>
      </c>
      <c r="H13" s="16"/>
      <c r="I13" s="16"/>
      <c r="J13" s="16"/>
      <c r="K13" s="169"/>
      <c r="L13" s="170"/>
      <c r="M13" s="41"/>
      <c r="N13" s="41"/>
      <c r="O13" s="41"/>
      <c r="P13" s="41"/>
      <c r="Q13" s="41"/>
      <c r="R13" s="41"/>
      <c r="S13" s="41"/>
      <c r="T13" s="41"/>
      <c r="U13" s="41"/>
      <c r="V13" s="41"/>
      <c r="W13" s="41"/>
      <c r="X13" s="41"/>
      <c r="Y13" s="41"/>
      <c r="Z13" s="41"/>
      <c r="AA13" s="41"/>
      <c r="AB13" s="278"/>
      <c r="AC13" s="305"/>
      <c r="AD13" s="306">
        <v>4</v>
      </c>
      <c r="AE13" s="177">
        <f t="shared" si="2"/>
        <v>4</v>
      </c>
      <c r="AF13" s="307">
        <f t="shared" si="0"/>
        <v>0</v>
      </c>
      <c r="AG13" s="308">
        <f t="shared" si="3"/>
        <v>1</v>
      </c>
    </row>
    <row r="14" spans="1:33" x14ac:dyDescent="0.2">
      <c r="A14" s="268">
        <v>6</v>
      </c>
      <c r="B14" s="281" t="s">
        <v>263</v>
      </c>
      <c r="C14" s="273">
        <f t="shared" si="1"/>
        <v>23</v>
      </c>
      <c r="D14" s="279">
        <v>9</v>
      </c>
      <c r="E14" s="164">
        <v>5</v>
      </c>
      <c r="F14" s="164">
        <v>5</v>
      </c>
      <c r="G14" s="163">
        <v>4</v>
      </c>
      <c r="H14" s="163">
        <v>0</v>
      </c>
      <c r="I14" s="16"/>
      <c r="J14" s="16"/>
      <c r="K14" s="169"/>
      <c r="L14" s="170"/>
      <c r="M14" s="41"/>
      <c r="N14" s="41"/>
      <c r="O14" s="41"/>
      <c r="P14" s="41"/>
      <c r="Q14" s="41"/>
      <c r="R14" s="41"/>
      <c r="S14" s="41"/>
      <c r="T14" s="41"/>
      <c r="U14" s="41"/>
      <c r="V14" s="41"/>
      <c r="W14" s="41"/>
      <c r="X14" s="41"/>
      <c r="Y14" s="41"/>
      <c r="Z14" s="41"/>
      <c r="AA14" s="41"/>
      <c r="AB14" s="278"/>
      <c r="AC14" s="305">
        <v>2</v>
      </c>
      <c r="AD14" s="306">
        <v>3</v>
      </c>
      <c r="AE14" s="177">
        <f t="shared" si="2"/>
        <v>5</v>
      </c>
      <c r="AF14" s="307">
        <f t="shared" si="0"/>
        <v>0</v>
      </c>
      <c r="AG14" s="308">
        <f t="shared" si="3"/>
        <v>1</v>
      </c>
    </row>
    <row r="15" spans="1:33" x14ac:dyDescent="0.2">
      <c r="A15" s="268">
        <v>7</v>
      </c>
      <c r="B15" s="280" t="s">
        <v>260</v>
      </c>
      <c r="C15" s="273">
        <f t="shared" si="1"/>
        <v>14</v>
      </c>
      <c r="D15" s="276">
        <v>6</v>
      </c>
      <c r="E15" s="163">
        <v>6</v>
      </c>
      <c r="F15" s="163">
        <v>2</v>
      </c>
      <c r="G15" s="16"/>
      <c r="H15" s="16"/>
      <c r="I15" s="16"/>
      <c r="J15" s="16"/>
      <c r="K15" s="169"/>
      <c r="L15" s="170"/>
      <c r="M15" s="41"/>
      <c r="N15" s="41"/>
      <c r="O15" s="41"/>
      <c r="P15" s="41"/>
      <c r="Q15" s="41"/>
      <c r="R15" s="41"/>
      <c r="S15" s="41"/>
      <c r="T15" s="41"/>
      <c r="U15" s="41"/>
      <c r="V15" s="41"/>
      <c r="W15" s="41"/>
      <c r="X15" s="41"/>
      <c r="Y15" s="41"/>
      <c r="Z15" s="41"/>
      <c r="AA15" s="41"/>
      <c r="AB15" s="278"/>
      <c r="AC15" s="305">
        <v>3</v>
      </c>
      <c r="AD15" s="306"/>
      <c r="AE15" s="177">
        <f t="shared" si="2"/>
        <v>3</v>
      </c>
      <c r="AF15" s="307">
        <f t="shared" si="0"/>
        <v>0</v>
      </c>
      <c r="AG15" s="308">
        <f t="shared" si="3"/>
        <v>0</v>
      </c>
    </row>
    <row r="16" spans="1:33" x14ac:dyDescent="0.2">
      <c r="A16" s="268">
        <v>8</v>
      </c>
      <c r="B16" s="280" t="s">
        <v>261</v>
      </c>
      <c r="C16" s="273">
        <f t="shared" si="1"/>
        <v>7</v>
      </c>
      <c r="D16" s="276">
        <v>7</v>
      </c>
      <c r="E16" s="16"/>
      <c r="F16" s="16"/>
      <c r="G16" s="16"/>
      <c r="H16" s="16"/>
      <c r="I16" s="16"/>
      <c r="J16" s="16"/>
      <c r="K16" s="169"/>
      <c r="L16" s="170"/>
      <c r="M16" s="41"/>
      <c r="N16" s="41"/>
      <c r="O16" s="41"/>
      <c r="P16" s="41"/>
      <c r="Q16" s="41"/>
      <c r="R16" s="41"/>
      <c r="S16" s="41"/>
      <c r="T16" s="41"/>
      <c r="U16" s="41"/>
      <c r="V16" s="41"/>
      <c r="W16" s="41"/>
      <c r="X16" s="41"/>
      <c r="Y16" s="41"/>
      <c r="Z16" s="41"/>
      <c r="AA16" s="41"/>
      <c r="AB16" s="278"/>
      <c r="AC16" s="305">
        <v>1</v>
      </c>
      <c r="AD16" s="306"/>
      <c r="AE16" s="177">
        <f t="shared" si="2"/>
        <v>1</v>
      </c>
      <c r="AF16" s="309">
        <f t="shared" si="0"/>
        <v>0</v>
      </c>
      <c r="AG16" s="310">
        <f t="shared" si="3"/>
        <v>0</v>
      </c>
    </row>
    <row r="17" spans="4:33" x14ac:dyDescent="0.2">
      <c r="D17" s="256"/>
      <c r="E17" s="256"/>
      <c r="F17" s="256"/>
      <c r="G17" s="256"/>
      <c r="H17" s="256"/>
      <c r="I17" s="256"/>
      <c r="J17" s="256"/>
      <c r="K17" s="256"/>
      <c r="L17" s="256"/>
      <c r="M17" s="256"/>
      <c r="N17" s="256"/>
      <c r="O17" s="256"/>
      <c r="P17" s="256"/>
      <c r="Q17" s="256"/>
      <c r="R17" s="256"/>
      <c r="S17" s="256"/>
      <c r="T17" s="256"/>
      <c r="AC17" s="171">
        <f>SUM(AC9:AC16)</f>
        <v>50</v>
      </c>
      <c r="AD17" s="172">
        <f>SUM(AD9:AD16)</f>
        <v>29</v>
      </c>
      <c r="AE17" s="74">
        <f>SUM(AE9:AE16)</f>
        <v>79</v>
      </c>
      <c r="AF17" s="335">
        <f t="shared" ref="AF17:AG17" si="4">SUM(AF9:AF16)</f>
        <v>10</v>
      </c>
      <c r="AG17" s="335">
        <f t="shared" si="4"/>
        <v>29</v>
      </c>
    </row>
  </sheetData>
  <conditionalFormatting sqref="D9:AB16">
    <cfRule type="cellIs" dxfId="40" priority="8" operator="equal">
      <formula>8</formula>
    </cfRule>
    <cfRule type="cellIs" dxfId="39" priority="9" operator="equal">
      <formula>9</formula>
    </cfRule>
    <cfRule type="cellIs" dxfId="38" priority="10" operator="equal">
      <formula>10</formula>
    </cfRule>
  </conditionalFormatting>
  <conditionalFormatting sqref="A9:A16">
    <cfRule type="duplicateValues" dxfId="37" priority="7"/>
  </conditionalFormatting>
  <conditionalFormatting sqref="C9:C16">
    <cfRule type="duplicateValues" dxfId="36" priority="6"/>
  </conditionalFormatting>
  <conditionalFormatting sqref="AF9:AF16">
    <cfRule type="top10" dxfId="35" priority="5" rank="1"/>
  </conditionalFormatting>
  <conditionalFormatting sqref="AG9:AG16">
    <cfRule type="top10" dxfId="34" priority="4" rank="1"/>
  </conditionalFormatting>
  <conditionalFormatting sqref="B9:B16">
    <cfRule type="expression" dxfId="33" priority="1">
      <formula>AND(IF(A9=3,TRUE),IF(BD$25=BJ$25,TRUE))</formula>
    </cfRule>
    <cfRule type="expression" dxfId="32" priority="2">
      <formula>AND(IF(A9=2,TRUE),IF(BD$25=BJ$25,TRUE))</formula>
    </cfRule>
    <cfRule type="expression" dxfId="31" priority="3">
      <formula>AND(IF(A9=1,TRUE),IF(BD$25=BJ$25,TRUE))</formula>
    </cfRule>
  </conditionalFormatting>
  <pageMargins left="0.78740157480314965" right="0.39370078740157483" top="0.78740157480314965" bottom="0.39370078740157483" header="0.59055118110236227" footer="0"/>
  <pageSetup paperSize="9" fitToHeight="0" orientation="portrait" useFirstPageNumber="1" verticalDpi="0" r:id="rId1"/>
  <headerFooter>
    <oddHeader>&amp;R&amp;9Page &amp;P of &amp;N</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FF"/>
    <pageSetUpPr fitToPage="1"/>
  </sheetPr>
  <dimension ref="A1:N26"/>
  <sheetViews>
    <sheetView showGridLines="0" showRowColHeaders="0" zoomScaleNormal="100" workbookViewId="0">
      <pane ySplit="4" topLeftCell="A5" activePane="bottomLeft" state="frozen"/>
      <selection activeCell="H1" sqref="H1"/>
      <selection pane="bottomLeft" activeCell="P10" sqref="P10"/>
    </sheetView>
  </sheetViews>
  <sheetFormatPr defaultRowHeight="12.75" x14ac:dyDescent="0.2"/>
  <cols>
    <col min="1" max="1" width="3.28515625" style="38" customWidth="1"/>
    <col min="2" max="2" width="25.7109375" style="38" customWidth="1"/>
    <col min="3" max="3" width="6.28515625" style="38" bestFit="1" customWidth="1"/>
    <col min="4" max="4" width="7.28515625" style="38" bestFit="1" customWidth="1"/>
    <col min="5" max="10" width="5.7109375" style="38" customWidth="1"/>
    <col min="11" max="12" width="3.140625" style="38" bestFit="1" customWidth="1"/>
    <col min="13" max="13" width="6.42578125" style="38" customWidth="1"/>
    <col min="14" max="14" width="2" style="38" bestFit="1" customWidth="1"/>
    <col min="15" max="16384" width="9.140625" style="38"/>
  </cols>
  <sheetData>
    <row r="1" spans="1:14" x14ac:dyDescent="0.2">
      <c r="A1" s="68" t="str">
        <f>Võistkondlik!B1</f>
        <v>ESL INDIVIDUAAL-VÕISTKONDLIKUD MEISTRIVÕISTLUSED PETANGIS 2017</v>
      </c>
      <c r="B1" s="69"/>
      <c r="C1" s="69"/>
    </row>
    <row r="2" spans="1:14" x14ac:dyDescent="0.2">
      <c r="A2" s="62" t="str">
        <f>Võistkondlik!B2</f>
        <v>Toimumisaeg: L, 27.05.2017 kell 11:00</v>
      </c>
      <c r="B2" s="69"/>
      <c r="C2" s="69"/>
    </row>
    <row r="3" spans="1:14" x14ac:dyDescent="0.2">
      <c r="A3" s="62" t="str">
        <f>Võistkondlik!B3</f>
        <v>Toimumiskoht: Valgamaa, Valga, Pärna pst 17a (Tivoli väljak)</v>
      </c>
      <c r="B3" s="69"/>
      <c r="C3" s="69"/>
    </row>
    <row r="4" spans="1:14" x14ac:dyDescent="0.2">
      <c r="A4" s="70" t="s">
        <v>213</v>
      </c>
    </row>
    <row r="6" spans="1:14" x14ac:dyDescent="0.2">
      <c r="A6" s="58"/>
      <c r="B6" s="58"/>
      <c r="C6" s="40">
        <v>1</v>
      </c>
      <c r="D6" s="40">
        <v>2</v>
      </c>
      <c r="E6" s="40">
        <v>3</v>
      </c>
      <c r="F6" s="40">
        <v>4</v>
      </c>
      <c r="G6" s="40">
        <v>5</v>
      </c>
      <c r="H6" s="64">
        <v>6</v>
      </c>
      <c r="I6" s="40" t="s">
        <v>1</v>
      </c>
      <c r="J6" s="40" t="s">
        <v>2</v>
      </c>
    </row>
    <row r="7" spans="1:14" x14ac:dyDescent="0.2">
      <c r="A7" s="58">
        <v>1</v>
      </c>
      <c r="B7" s="75" t="s">
        <v>116</v>
      </c>
      <c r="C7" s="59"/>
      <c r="D7" s="41">
        <v>13</v>
      </c>
      <c r="E7" s="41">
        <v>13</v>
      </c>
      <c r="F7" s="41">
        <v>13</v>
      </c>
      <c r="G7" s="41">
        <v>13</v>
      </c>
      <c r="H7" s="136">
        <v>13</v>
      </c>
      <c r="I7" s="138" t="s">
        <v>176</v>
      </c>
      <c r="J7" s="140" t="s">
        <v>158</v>
      </c>
      <c r="L7" s="244"/>
    </row>
    <row r="8" spans="1:14" x14ac:dyDescent="0.2">
      <c r="A8" s="58">
        <v>2</v>
      </c>
      <c r="B8" s="75" t="s">
        <v>118</v>
      </c>
      <c r="C8" s="41">
        <v>11</v>
      </c>
      <c r="D8" s="59"/>
      <c r="E8" s="142">
        <v>13</v>
      </c>
      <c r="F8" s="142">
        <v>8</v>
      </c>
      <c r="G8" s="142">
        <v>13</v>
      </c>
      <c r="H8" s="141">
        <v>8</v>
      </c>
      <c r="I8" s="245" t="s">
        <v>16</v>
      </c>
      <c r="J8" s="140" t="s">
        <v>160</v>
      </c>
      <c r="K8" s="288" t="s">
        <v>214</v>
      </c>
      <c r="L8" s="290" t="s">
        <v>177</v>
      </c>
      <c r="M8" s="291" t="s">
        <v>197</v>
      </c>
      <c r="N8" s="292" t="s">
        <v>195</v>
      </c>
    </row>
    <row r="9" spans="1:14" x14ac:dyDescent="0.2">
      <c r="A9" s="58">
        <v>3</v>
      </c>
      <c r="B9" s="137" t="s">
        <v>114</v>
      </c>
      <c r="C9" s="41">
        <v>6</v>
      </c>
      <c r="D9" s="142">
        <v>7</v>
      </c>
      <c r="E9" s="59"/>
      <c r="F9" s="142">
        <v>5</v>
      </c>
      <c r="G9" s="142">
        <v>13</v>
      </c>
      <c r="H9" s="141">
        <v>13</v>
      </c>
      <c r="I9" s="245" t="s">
        <v>16</v>
      </c>
      <c r="J9" s="140" t="s">
        <v>161</v>
      </c>
      <c r="K9" s="288" t="s">
        <v>214</v>
      </c>
      <c r="L9" s="290" t="s">
        <v>177</v>
      </c>
      <c r="M9" s="291" t="s">
        <v>198</v>
      </c>
      <c r="N9" s="292" t="s">
        <v>196</v>
      </c>
    </row>
    <row r="10" spans="1:14" x14ac:dyDescent="0.2">
      <c r="A10" s="58">
        <v>4</v>
      </c>
      <c r="B10" s="75" t="s">
        <v>117</v>
      </c>
      <c r="C10" s="41">
        <v>8</v>
      </c>
      <c r="D10" s="142">
        <v>13</v>
      </c>
      <c r="E10" s="142">
        <v>13</v>
      </c>
      <c r="F10" s="59"/>
      <c r="G10" s="142">
        <v>5</v>
      </c>
      <c r="H10" s="141">
        <v>4</v>
      </c>
      <c r="I10" s="245" t="s">
        <v>16</v>
      </c>
      <c r="J10" s="140" t="s">
        <v>163</v>
      </c>
      <c r="K10" s="288" t="s">
        <v>214</v>
      </c>
      <c r="L10" s="257" t="s">
        <v>178</v>
      </c>
      <c r="M10" s="244" t="s">
        <v>199</v>
      </c>
    </row>
    <row r="11" spans="1:14" x14ac:dyDescent="0.2">
      <c r="A11" s="58">
        <v>5</v>
      </c>
      <c r="B11" s="24" t="s">
        <v>120</v>
      </c>
      <c r="C11" s="60">
        <v>5</v>
      </c>
      <c r="D11" s="142">
        <v>8</v>
      </c>
      <c r="E11" s="142">
        <v>2</v>
      </c>
      <c r="F11" s="142">
        <v>13</v>
      </c>
      <c r="G11" s="59"/>
      <c r="H11" s="141">
        <v>13</v>
      </c>
      <c r="I11" s="245" t="s">
        <v>16</v>
      </c>
      <c r="J11" s="140" t="s">
        <v>162</v>
      </c>
      <c r="K11" s="288" t="s">
        <v>214</v>
      </c>
      <c r="L11" s="258">
        <v>0</v>
      </c>
      <c r="M11" s="244" t="s">
        <v>200</v>
      </c>
    </row>
    <row r="12" spans="1:14" x14ac:dyDescent="0.2">
      <c r="A12" s="58">
        <v>6</v>
      </c>
      <c r="B12" s="65" t="s">
        <v>119</v>
      </c>
      <c r="C12" s="60">
        <v>10</v>
      </c>
      <c r="D12" s="142">
        <v>13</v>
      </c>
      <c r="E12" s="142">
        <v>9</v>
      </c>
      <c r="F12" s="142">
        <v>13</v>
      </c>
      <c r="G12" s="141">
        <v>5</v>
      </c>
      <c r="H12" s="59"/>
      <c r="I12" s="245" t="s">
        <v>16</v>
      </c>
      <c r="J12" s="66" t="s">
        <v>159</v>
      </c>
      <c r="K12" s="288" t="s">
        <v>214</v>
      </c>
      <c r="L12" s="257" t="s">
        <v>179</v>
      </c>
      <c r="M12" s="244" t="s">
        <v>201</v>
      </c>
    </row>
    <row r="14" spans="1:14" x14ac:dyDescent="0.2">
      <c r="B14" s="67" t="s">
        <v>3</v>
      </c>
      <c r="C14" s="27" t="s">
        <v>103</v>
      </c>
      <c r="D14" s="27" t="s">
        <v>10</v>
      </c>
      <c r="E14" s="27" t="s">
        <v>11</v>
      </c>
    </row>
    <row r="15" spans="1:14" x14ac:dyDescent="0.2">
      <c r="B15" s="67" t="s">
        <v>6</v>
      </c>
      <c r="C15" s="27" t="s">
        <v>4</v>
      </c>
      <c r="D15" s="27" t="s">
        <v>5</v>
      </c>
      <c r="E15" s="27" t="s">
        <v>105</v>
      </c>
    </row>
    <row r="16" spans="1:14" x14ac:dyDescent="0.2">
      <c r="B16" s="67" t="s">
        <v>9</v>
      </c>
      <c r="C16" s="27" t="s">
        <v>17</v>
      </c>
      <c r="D16" s="27" t="s">
        <v>16</v>
      </c>
      <c r="E16" s="27" t="s">
        <v>107</v>
      </c>
    </row>
    <row r="17" spans="1:5" x14ac:dyDescent="0.2">
      <c r="B17" s="67" t="s">
        <v>12</v>
      </c>
      <c r="C17" s="27" t="s">
        <v>7</v>
      </c>
      <c r="D17" s="27" t="s">
        <v>104</v>
      </c>
      <c r="E17" s="27" t="s">
        <v>8</v>
      </c>
    </row>
    <row r="18" spans="1:5" x14ac:dyDescent="0.2">
      <c r="B18" s="67" t="s">
        <v>15</v>
      </c>
      <c r="C18" s="213" t="s">
        <v>19</v>
      </c>
      <c r="D18" s="27" t="s">
        <v>14</v>
      </c>
      <c r="E18" s="27" t="s">
        <v>106</v>
      </c>
    </row>
    <row r="19" spans="1:5" x14ac:dyDescent="0.2">
      <c r="A19" s="39"/>
    </row>
    <row r="20" spans="1:5" x14ac:dyDescent="0.2">
      <c r="A20" s="64"/>
      <c r="B20" s="64" t="s">
        <v>30</v>
      </c>
      <c r="C20" s="64" t="s">
        <v>61</v>
      </c>
      <c r="D20" s="64" t="s">
        <v>249</v>
      </c>
    </row>
    <row r="21" spans="1:5" x14ac:dyDescent="0.2">
      <c r="A21" s="13">
        <v>1</v>
      </c>
      <c r="B21" s="3" t="s">
        <v>116</v>
      </c>
      <c r="C21" s="6">
        <v>1941</v>
      </c>
      <c r="D21" s="66">
        <v>10</v>
      </c>
    </row>
    <row r="22" spans="1:5" x14ac:dyDescent="0.2">
      <c r="A22" s="13">
        <v>2</v>
      </c>
      <c r="B22" s="4" t="s">
        <v>119</v>
      </c>
      <c r="C22" s="66">
        <v>1941</v>
      </c>
      <c r="D22" s="66">
        <v>9</v>
      </c>
    </row>
    <row r="23" spans="1:5" x14ac:dyDescent="0.2">
      <c r="A23" s="13">
        <v>3</v>
      </c>
      <c r="B23" s="5" t="s">
        <v>118</v>
      </c>
      <c r="C23" s="66">
        <v>1946</v>
      </c>
      <c r="D23" s="66">
        <v>8</v>
      </c>
    </row>
    <row r="24" spans="1:5" x14ac:dyDescent="0.2">
      <c r="A24" s="13">
        <v>4</v>
      </c>
      <c r="B24" s="137" t="s">
        <v>114</v>
      </c>
      <c r="C24" s="136">
        <v>1947</v>
      </c>
      <c r="D24" s="66">
        <v>7</v>
      </c>
    </row>
    <row r="25" spans="1:5" x14ac:dyDescent="0.2">
      <c r="A25" s="13">
        <v>5</v>
      </c>
      <c r="B25" s="117" t="s">
        <v>120</v>
      </c>
      <c r="C25" s="66">
        <v>1942</v>
      </c>
      <c r="D25" s="66">
        <v>6</v>
      </c>
    </row>
    <row r="26" spans="1:5" x14ac:dyDescent="0.2">
      <c r="A26" s="13">
        <v>6</v>
      </c>
      <c r="B26" s="117" t="s">
        <v>117</v>
      </c>
      <c r="C26" s="6">
        <v>1945</v>
      </c>
      <c r="D26" s="66">
        <v>5</v>
      </c>
    </row>
  </sheetData>
  <sortState ref="B32:C37">
    <sortCondition ref="B32"/>
  </sortState>
  <conditionalFormatting sqref="C7:H12">
    <cfRule type="cellIs" dxfId="6" priority="1" stopIfTrue="1" operator="equal">
      <formula>13</formula>
    </cfRule>
  </conditionalFormatting>
  <pageMargins left="0.78740157480314965" right="0.39370078740157483" top="0.78740157480314965" bottom="0.39370078740157483" header="0.59055118110236227" footer="0"/>
  <pageSetup paperSize="9" fitToHeight="0" orientation="portrait" verticalDpi="0" r:id="rId1"/>
  <headerFooter>
    <oddHeader>&amp;RPage &amp;P of &amp;N</oddHeader>
  </headerFooter>
  <ignoredErrors>
    <ignoredError sqref="K13 L8:L12" numberStoredAsText="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FF"/>
    <pageSetUpPr fitToPage="1"/>
  </sheetPr>
  <dimension ref="A1:I30"/>
  <sheetViews>
    <sheetView showGridLines="0" showRowColHeaders="0" zoomScaleNormal="100" workbookViewId="0">
      <pane ySplit="4" topLeftCell="A5" activePane="bottomLeft" state="frozen"/>
      <selection activeCell="H1" sqref="H1"/>
      <selection pane="bottomLeft" activeCell="J1" sqref="J1"/>
    </sheetView>
  </sheetViews>
  <sheetFormatPr defaultRowHeight="12.75" x14ac:dyDescent="0.2"/>
  <cols>
    <col min="1" max="1" width="3.28515625" style="38" customWidth="1"/>
    <col min="2" max="2" width="25.140625" style="38" bestFit="1" customWidth="1"/>
    <col min="3" max="11" width="6.7109375" style="38" customWidth="1"/>
    <col min="12" max="12" width="3.140625" style="38" bestFit="1" customWidth="1"/>
    <col min="13" max="13" width="6" style="38" customWidth="1"/>
    <col min="14" max="16384" width="9.140625" style="38"/>
  </cols>
  <sheetData>
    <row r="1" spans="1:9" x14ac:dyDescent="0.2">
      <c r="A1" s="68" t="str">
        <f>Võistkondlik!B1</f>
        <v>ESL INDIVIDUAAL-VÕISTKONDLIKUD MEISTRIVÕISTLUSED PETANGIS 2017</v>
      </c>
      <c r="B1" s="69"/>
      <c r="C1" s="69"/>
    </row>
    <row r="2" spans="1:9" x14ac:dyDescent="0.2">
      <c r="A2" s="62" t="str">
        <f>Võistkondlik!B2</f>
        <v>Toimumisaeg: L, 27.05.2017 kell 11:00</v>
      </c>
      <c r="B2" s="69"/>
      <c r="C2" s="69"/>
    </row>
    <row r="3" spans="1:9" x14ac:dyDescent="0.2">
      <c r="A3" s="62" t="str">
        <f>Võistkondlik!B3</f>
        <v>Toimumiskoht: Valgamaa, Valga, Pärna pst 17a (Tivoli väljak)</v>
      </c>
      <c r="B3" s="69"/>
      <c r="C3" s="69"/>
    </row>
    <row r="4" spans="1:9" x14ac:dyDescent="0.2">
      <c r="A4" s="70" t="s">
        <v>202</v>
      </c>
    </row>
    <row r="6" spans="1:9" x14ac:dyDescent="0.2">
      <c r="A6" s="58" t="s">
        <v>0</v>
      </c>
      <c r="B6" s="25"/>
      <c r="C6" s="177">
        <v>1</v>
      </c>
      <c r="D6" s="177">
        <v>2</v>
      </c>
      <c r="E6" s="177">
        <v>3</v>
      </c>
      <c r="F6" s="177" t="s">
        <v>1</v>
      </c>
      <c r="G6" s="177" t="s">
        <v>2</v>
      </c>
    </row>
    <row r="7" spans="1:9" x14ac:dyDescent="0.2">
      <c r="A7" s="58">
        <v>1</v>
      </c>
      <c r="B7" s="75" t="s">
        <v>205</v>
      </c>
      <c r="C7" s="205"/>
      <c r="D7" s="140">
        <v>5</v>
      </c>
      <c r="E7" s="206">
        <v>13</v>
      </c>
      <c r="F7" s="138" t="s">
        <v>167</v>
      </c>
      <c r="G7" s="140" t="s">
        <v>159</v>
      </c>
    </row>
    <row r="8" spans="1:9" x14ac:dyDescent="0.2">
      <c r="A8" s="58">
        <v>2</v>
      </c>
      <c r="B8" s="58" t="s">
        <v>206</v>
      </c>
      <c r="C8" s="140">
        <v>13</v>
      </c>
      <c r="D8" s="205"/>
      <c r="E8" s="140">
        <v>13</v>
      </c>
      <c r="F8" s="138" t="s">
        <v>168</v>
      </c>
      <c r="G8" s="140" t="s">
        <v>158</v>
      </c>
    </row>
    <row r="9" spans="1:9" x14ac:dyDescent="0.2">
      <c r="A9" s="58">
        <v>3</v>
      </c>
      <c r="B9" s="75" t="s">
        <v>207</v>
      </c>
      <c r="C9" s="206">
        <v>5</v>
      </c>
      <c r="D9" s="140">
        <v>11</v>
      </c>
      <c r="E9" s="205"/>
      <c r="F9" s="138" t="s">
        <v>166</v>
      </c>
      <c r="G9" s="140" t="s">
        <v>160</v>
      </c>
    </row>
    <row r="10" spans="1:9" x14ac:dyDescent="0.2">
      <c r="A10" s="63"/>
      <c r="B10" s="62"/>
      <c r="C10" s="63"/>
      <c r="D10" s="63"/>
      <c r="E10" s="63"/>
      <c r="F10" s="63"/>
      <c r="G10" s="63"/>
    </row>
    <row r="11" spans="1:9" x14ac:dyDescent="0.2">
      <c r="A11" s="58" t="s">
        <v>20</v>
      </c>
      <c r="B11" s="25"/>
      <c r="C11" s="177">
        <v>1</v>
      </c>
      <c r="D11" s="177">
        <v>2</v>
      </c>
      <c r="E11" s="177">
        <v>3</v>
      </c>
      <c r="F11" s="177" t="s">
        <v>1</v>
      </c>
      <c r="G11" s="177" t="s">
        <v>2</v>
      </c>
      <c r="H11" s="178" t="s">
        <v>128</v>
      </c>
      <c r="I11" s="246" t="s">
        <v>208</v>
      </c>
    </row>
    <row r="12" spans="1:9" x14ac:dyDescent="0.2">
      <c r="A12" s="58">
        <v>1</v>
      </c>
      <c r="B12" s="75" t="s">
        <v>205</v>
      </c>
      <c r="C12" s="205"/>
      <c r="D12" s="140">
        <v>5</v>
      </c>
      <c r="E12" s="206">
        <v>12</v>
      </c>
      <c r="F12" s="138" t="s">
        <v>166</v>
      </c>
      <c r="G12" s="140" t="s">
        <v>160</v>
      </c>
      <c r="H12" s="293" t="s">
        <v>7</v>
      </c>
      <c r="I12" s="246"/>
    </row>
    <row r="13" spans="1:9" x14ac:dyDescent="0.2">
      <c r="A13" s="58">
        <v>2</v>
      </c>
      <c r="B13" s="58" t="s">
        <v>206</v>
      </c>
      <c r="C13" s="140">
        <v>13</v>
      </c>
      <c r="D13" s="205"/>
      <c r="E13" s="140">
        <v>13</v>
      </c>
      <c r="F13" s="138" t="s">
        <v>168</v>
      </c>
      <c r="G13" s="140" t="s">
        <v>158</v>
      </c>
      <c r="H13" s="213" t="s">
        <v>172</v>
      </c>
      <c r="I13" s="246" t="s">
        <v>158</v>
      </c>
    </row>
    <row r="14" spans="1:9" x14ac:dyDescent="0.2">
      <c r="A14" s="58">
        <v>3</v>
      </c>
      <c r="B14" s="75" t="s">
        <v>207</v>
      </c>
      <c r="C14" s="206">
        <v>13</v>
      </c>
      <c r="D14" s="140">
        <v>9</v>
      </c>
      <c r="E14" s="205"/>
      <c r="F14" s="138" t="s">
        <v>167</v>
      </c>
      <c r="G14" s="140" t="s">
        <v>159</v>
      </c>
      <c r="H14" s="293" t="s">
        <v>7</v>
      </c>
      <c r="I14" s="246"/>
    </row>
    <row r="15" spans="1:9" x14ac:dyDescent="0.2">
      <c r="A15" s="63"/>
      <c r="B15" s="63"/>
      <c r="C15" s="63"/>
      <c r="D15" s="63"/>
      <c r="E15" s="63"/>
      <c r="F15" s="63"/>
      <c r="G15" s="63"/>
    </row>
    <row r="16" spans="1:9" x14ac:dyDescent="0.2">
      <c r="A16" s="63"/>
      <c r="B16" s="207" t="s">
        <v>3</v>
      </c>
      <c r="C16" s="131" t="s">
        <v>16</v>
      </c>
      <c r="D16" s="63"/>
      <c r="E16" s="63"/>
      <c r="F16" s="63"/>
      <c r="G16" s="63"/>
    </row>
    <row r="17" spans="1:9" x14ac:dyDescent="0.2">
      <c r="A17" s="63"/>
      <c r="B17" s="207" t="s">
        <v>6</v>
      </c>
      <c r="C17" s="131" t="s">
        <v>7</v>
      </c>
      <c r="D17" s="63"/>
      <c r="E17" s="63"/>
      <c r="F17" s="63"/>
      <c r="G17" s="63"/>
    </row>
    <row r="18" spans="1:9" x14ac:dyDescent="0.2">
      <c r="A18" s="63"/>
      <c r="B18" s="207" t="s">
        <v>9</v>
      </c>
      <c r="C18" s="131" t="s">
        <v>19</v>
      </c>
      <c r="D18" s="131"/>
      <c r="E18" s="63"/>
      <c r="F18" s="63"/>
      <c r="G18" s="63"/>
    </row>
    <row r="19" spans="1:9" x14ac:dyDescent="0.2">
      <c r="A19" s="57"/>
      <c r="B19" s="14"/>
      <c r="C19" s="42"/>
    </row>
    <row r="20" spans="1:9" x14ac:dyDescent="0.2">
      <c r="A20" s="250" t="s">
        <v>211</v>
      </c>
      <c r="B20" s="14"/>
      <c r="C20" s="42"/>
    </row>
    <row r="21" spans="1:9" x14ac:dyDescent="0.2">
      <c r="A21" s="57"/>
      <c r="B21" s="14"/>
      <c r="C21" s="42"/>
    </row>
    <row r="22" spans="1:9" x14ac:dyDescent="0.2">
      <c r="A22" s="247"/>
      <c r="B22" s="248"/>
      <c r="C22" s="249">
        <v>1</v>
      </c>
      <c r="D22" s="249">
        <v>2</v>
      </c>
      <c r="E22" s="249" t="s">
        <v>1</v>
      </c>
      <c r="F22" s="249" t="s">
        <v>2</v>
      </c>
      <c r="I22" s="246" t="s">
        <v>208</v>
      </c>
    </row>
    <row r="23" spans="1:9" x14ac:dyDescent="0.2">
      <c r="A23" s="247">
        <v>1</v>
      </c>
      <c r="B23" s="251" t="s">
        <v>205</v>
      </c>
      <c r="C23" s="252">
        <v>13</v>
      </c>
      <c r="D23" s="252">
        <v>12</v>
      </c>
      <c r="E23" s="253" t="s">
        <v>167</v>
      </c>
      <c r="F23" s="255" t="s">
        <v>158</v>
      </c>
      <c r="G23" s="294">
        <v>7</v>
      </c>
      <c r="H23" s="295" t="s">
        <v>209</v>
      </c>
      <c r="I23" s="246" t="s">
        <v>159</v>
      </c>
    </row>
    <row r="24" spans="1:9" x14ac:dyDescent="0.2">
      <c r="A24" s="247">
        <v>2</v>
      </c>
      <c r="B24" s="251" t="s">
        <v>207</v>
      </c>
      <c r="C24" s="252">
        <v>5</v>
      </c>
      <c r="D24" s="252">
        <v>13</v>
      </c>
      <c r="E24" s="253" t="s">
        <v>167</v>
      </c>
      <c r="F24" s="255" t="s">
        <v>159</v>
      </c>
      <c r="G24" s="294">
        <v>-7</v>
      </c>
      <c r="H24" s="295" t="s">
        <v>210</v>
      </c>
      <c r="I24" s="246" t="s">
        <v>160</v>
      </c>
    </row>
    <row r="26" spans="1:9" x14ac:dyDescent="0.2">
      <c r="A26" s="39"/>
    </row>
    <row r="27" spans="1:9" x14ac:dyDescent="0.2">
      <c r="A27" s="64"/>
      <c r="B27" s="64" t="s">
        <v>30</v>
      </c>
      <c r="C27" s="64" t="s">
        <v>61</v>
      </c>
      <c r="D27" s="64" t="s">
        <v>249</v>
      </c>
    </row>
    <row r="28" spans="1:9" x14ac:dyDescent="0.2">
      <c r="A28" s="13">
        <v>1</v>
      </c>
      <c r="B28" s="202" t="s">
        <v>206</v>
      </c>
      <c r="C28" s="6">
        <v>1934</v>
      </c>
      <c r="D28" s="66">
        <v>10</v>
      </c>
    </row>
    <row r="29" spans="1:9" x14ac:dyDescent="0.2">
      <c r="A29" s="13">
        <v>2</v>
      </c>
      <c r="B29" s="4" t="s">
        <v>205</v>
      </c>
      <c r="C29" s="66">
        <v>1931</v>
      </c>
      <c r="D29" s="66">
        <v>9</v>
      </c>
    </row>
    <row r="30" spans="1:9" x14ac:dyDescent="0.2">
      <c r="A30" s="13">
        <v>3</v>
      </c>
      <c r="B30" s="5" t="s">
        <v>207</v>
      </c>
      <c r="C30" s="66">
        <v>1935</v>
      </c>
      <c r="D30" s="66">
        <v>8</v>
      </c>
    </row>
  </sheetData>
  <conditionalFormatting sqref="C19:C21">
    <cfRule type="cellIs" dxfId="5" priority="6" stopIfTrue="1" operator="equal">
      <formula>13</formula>
    </cfRule>
  </conditionalFormatting>
  <conditionalFormatting sqref="C6:F10 C12:F14">
    <cfRule type="cellIs" dxfId="4" priority="5" stopIfTrue="1" operator="equal">
      <formula>13</formula>
    </cfRule>
  </conditionalFormatting>
  <conditionalFormatting sqref="C11:F11">
    <cfRule type="cellIs" dxfId="3" priority="4" stopIfTrue="1" operator="equal">
      <formula>13</formula>
    </cfRule>
  </conditionalFormatting>
  <conditionalFormatting sqref="H12:H14">
    <cfRule type="cellIs" dxfId="2" priority="3" stopIfTrue="1" operator="equal">
      <formula>13</formula>
    </cfRule>
  </conditionalFormatting>
  <conditionalFormatting sqref="C22:E24">
    <cfRule type="cellIs" dxfId="1" priority="2" stopIfTrue="1" operator="equal">
      <formula>13</formula>
    </cfRule>
  </conditionalFormatting>
  <conditionalFormatting sqref="H23:H24">
    <cfRule type="cellIs" dxfId="0" priority="1" stopIfTrue="1" operator="equal">
      <formula>13</formula>
    </cfRule>
  </conditionalFormatting>
  <pageMargins left="0.78740157480314965" right="0.39370078740157483" top="0.78740157480314965" bottom="0.39370078740157483" header="0.59055118110236227" footer="0"/>
  <pageSetup paperSize="9" fitToHeight="0" orientation="portrait" verticalDpi="0" r:id="rId1"/>
  <headerFooter>
    <oddHeader>&amp;RPage &amp;P of &amp;N</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37"/>
  <sheetViews>
    <sheetView showGridLines="0" showRowColHeaders="0" workbookViewId="0">
      <selection activeCell="B25" sqref="B25"/>
    </sheetView>
  </sheetViews>
  <sheetFormatPr defaultRowHeight="12.75" x14ac:dyDescent="0.2"/>
  <cols>
    <col min="1" max="1" width="78" customWidth="1"/>
  </cols>
  <sheetData>
    <row r="1" spans="1:1" x14ac:dyDescent="0.2">
      <c r="A1" s="267" t="s">
        <v>243</v>
      </c>
    </row>
    <row r="2" spans="1:1" x14ac:dyDescent="0.2">
      <c r="A2" s="259" t="s">
        <v>217</v>
      </c>
    </row>
    <row r="3" spans="1:1" x14ac:dyDescent="0.2">
      <c r="A3" s="260"/>
    </row>
    <row r="4" spans="1:1" x14ac:dyDescent="0.2">
      <c r="A4" s="259" t="s">
        <v>244</v>
      </c>
    </row>
    <row r="5" spans="1:1" ht="38.25" x14ac:dyDescent="0.2">
      <c r="A5" s="260" t="s">
        <v>218</v>
      </c>
    </row>
    <row r="6" spans="1:1" s="38" customFormat="1" x14ac:dyDescent="0.2">
      <c r="A6" s="260"/>
    </row>
    <row r="7" spans="1:1" x14ac:dyDescent="0.2">
      <c r="A7" s="259" t="s">
        <v>219</v>
      </c>
    </row>
    <row r="8" spans="1:1" x14ac:dyDescent="0.2">
      <c r="A8" s="260" t="s">
        <v>220</v>
      </c>
    </row>
    <row r="9" spans="1:1" x14ac:dyDescent="0.2">
      <c r="A9" s="260" t="s">
        <v>221</v>
      </c>
    </row>
    <row r="10" spans="1:1" x14ac:dyDescent="0.2">
      <c r="A10" s="260" t="s">
        <v>222</v>
      </c>
    </row>
    <row r="11" spans="1:1" x14ac:dyDescent="0.2">
      <c r="A11" s="260" t="s">
        <v>223</v>
      </c>
    </row>
    <row r="12" spans="1:1" x14ac:dyDescent="0.2">
      <c r="A12" s="260" t="s">
        <v>224</v>
      </c>
    </row>
    <row r="13" spans="1:1" x14ac:dyDescent="0.2">
      <c r="A13" s="260" t="s">
        <v>225</v>
      </c>
    </row>
    <row r="14" spans="1:1" x14ac:dyDescent="0.2">
      <c r="A14" s="260" t="s">
        <v>226</v>
      </c>
    </row>
    <row r="15" spans="1:1" s="38" customFormat="1" x14ac:dyDescent="0.2">
      <c r="A15" s="260"/>
    </row>
    <row r="16" spans="1:1" x14ac:dyDescent="0.2">
      <c r="A16" s="259" t="s">
        <v>227</v>
      </c>
    </row>
    <row r="17" spans="1:1" ht="25.5" x14ac:dyDescent="0.2">
      <c r="A17" s="260" t="s">
        <v>228</v>
      </c>
    </row>
    <row r="18" spans="1:1" ht="63.75" x14ac:dyDescent="0.2">
      <c r="A18" s="260" t="s">
        <v>229</v>
      </c>
    </row>
    <row r="19" spans="1:1" s="38" customFormat="1" x14ac:dyDescent="0.2">
      <c r="A19" s="260"/>
    </row>
    <row r="20" spans="1:1" x14ac:dyDescent="0.2">
      <c r="A20" s="259" t="s">
        <v>230</v>
      </c>
    </row>
    <row r="21" spans="1:1" ht="25.5" x14ac:dyDescent="0.2">
      <c r="A21" s="260" t="s">
        <v>231</v>
      </c>
    </row>
    <row r="22" spans="1:1" ht="25.5" x14ac:dyDescent="0.2">
      <c r="A22" s="260" t="s">
        <v>232</v>
      </c>
    </row>
    <row r="23" spans="1:1" s="38" customFormat="1" x14ac:dyDescent="0.2">
      <c r="A23" s="260"/>
    </row>
    <row r="24" spans="1:1" x14ac:dyDescent="0.2">
      <c r="A24" s="259" t="s">
        <v>233</v>
      </c>
    </row>
    <row r="25" spans="1:1" ht="25.5" x14ac:dyDescent="0.2">
      <c r="A25" s="260" t="s">
        <v>234</v>
      </c>
    </row>
    <row r="26" spans="1:1" x14ac:dyDescent="0.2">
      <c r="A26" s="260" t="s">
        <v>235</v>
      </c>
    </row>
    <row r="27" spans="1:1" s="38" customFormat="1" x14ac:dyDescent="0.2">
      <c r="A27" s="260"/>
    </row>
    <row r="28" spans="1:1" x14ac:dyDescent="0.2">
      <c r="A28" s="259" t="s">
        <v>236</v>
      </c>
    </row>
    <row r="29" spans="1:1" ht="63.75" x14ac:dyDescent="0.2">
      <c r="A29" s="260" t="s">
        <v>237</v>
      </c>
    </row>
    <row r="30" spans="1:1" s="38" customFormat="1" x14ac:dyDescent="0.2">
      <c r="A30" s="260"/>
    </row>
    <row r="31" spans="1:1" x14ac:dyDescent="0.2">
      <c r="A31" s="259" t="s">
        <v>238</v>
      </c>
    </row>
    <row r="32" spans="1:1" ht="25.5" x14ac:dyDescent="0.2">
      <c r="A32" s="260" t="s">
        <v>239</v>
      </c>
    </row>
    <row r="33" spans="1:1" s="38" customFormat="1" x14ac:dyDescent="0.2">
      <c r="A33" s="260"/>
    </row>
    <row r="34" spans="1:1" x14ac:dyDescent="0.2">
      <c r="A34" s="259" t="s">
        <v>240</v>
      </c>
    </row>
    <row r="35" spans="1:1" ht="25.5" x14ac:dyDescent="0.2">
      <c r="A35" s="260" t="s">
        <v>241</v>
      </c>
    </row>
    <row r="36" spans="1:1" s="38" customFormat="1" x14ac:dyDescent="0.2">
      <c r="A36" s="260"/>
    </row>
    <row r="37" spans="1:1" x14ac:dyDescent="0.2">
      <c r="A37" s="260" t="s">
        <v>242</v>
      </c>
    </row>
  </sheetData>
  <pageMargins left="0.78740157480314965" right="0.39370078740157483" top="0.59055118110236227" bottom="0.39370078740157483" header="0.39370078740157483" footer="0"/>
  <pageSetup paperSize="9" fitToHeight="0"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9CCFF"/>
    <pageSetUpPr fitToPage="1"/>
  </sheetPr>
  <dimension ref="A1:K126"/>
  <sheetViews>
    <sheetView showGridLines="0" showRowColHeaders="0" zoomScaleNormal="100" workbookViewId="0">
      <pane ySplit="4" topLeftCell="A5" activePane="bottomLeft" state="frozen"/>
      <selection activeCell="H1" sqref="H1"/>
      <selection pane="bottomLeft" activeCell="K1" sqref="K1"/>
    </sheetView>
  </sheetViews>
  <sheetFormatPr defaultRowHeight="12.75" x14ac:dyDescent="0.2"/>
  <cols>
    <col min="1" max="1" width="3.28515625" style="21" customWidth="1"/>
    <col min="2" max="2" width="25.140625" style="21" customWidth="1"/>
    <col min="3" max="3" width="6" style="21" customWidth="1"/>
    <col min="4" max="4" width="6.7109375" style="21" customWidth="1"/>
    <col min="5" max="7" width="5.5703125" style="21" customWidth="1"/>
    <col min="8" max="8" width="4.7109375" style="21" customWidth="1"/>
    <col min="9" max="9" width="3.7109375" style="21" customWidth="1"/>
    <col min="10" max="10" width="9.140625" style="21" customWidth="1"/>
    <col min="11" max="11" width="9.140625" style="21"/>
    <col min="12" max="12" width="4.140625" style="21" customWidth="1"/>
    <col min="13" max="13" width="11.85546875" style="21" bestFit="1" customWidth="1"/>
    <col min="14" max="14" width="5" style="21" bestFit="1" customWidth="1"/>
    <col min="15" max="15" width="8.42578125" style="21" bestFit="1" customWidth="1"/>
    <col min="16" max="16384" width="9.140625" style="21"/>
  </cols>
  <sheetData>
    <row r="1" spans="1:10" x14ac:dyDescent="0.2">
      <c r="A1" s="68" t="str">
        <f>Võistkondlik!B1</f>
        <v>ESL INDIVIDUAAL-VÕISTKONDLIKUD MEISTRIVÕISTLUSED PETANGIS 2017</v>
      </c>
      <c r="B1" s="62"/>
      <c r="C1" s="62"/>
      <c r="D1" s="62"/>
      <c r="E1" s="62"/>
      <c r="F1" s="62"/>
    </row>
    <row r="2" spans="1:10" s="38" customFormat="1" x14ac:dyDescent="0.2">
      <c r="A2" s="62" t="str">
        <f>Võistkondlik!B2</f>
        <v>Toimumisaeg: L, 27.05.2017 kell 11:00</v>
      </c>
      <c r="B2" s="69"/>
      <c r="C2" s="69"/>
      <c r="E2" s="62"/>
    </row>
    <row r="3" spans="1:10" s="38" customFormat="1" x14ac:dyDescent="0.2">
      <c r="A3" s="62" t="str">
        <f>Võistkondlik!B3</f>
        <v>Toimumiskoht: Valgamaa, Valga, Pärna pst 17a (Tivoli väljak)</v>
      </c>
      <c r="B3" s="69"/>
      <c r="C3" s="69"/>
      <c r="E3" s="62"/>
    </row>
    <row r="4" spans="1:10" x14ac:dyDescent="0.2">
      <c r="A4" s="155" t="s">
        <v>80</v>
      </c>
      <c r="B4" s="62"/>
      <c r="C4" s="62"/>
      <c r="D4" s="62"/>
      <c r="E4" s="62"/>
      <c r="F4" s="62"/>
    </row>
    <row r="6" spans="1:10" x14ac:dyDescent="0.2">
      <c r="A6" s="20" t="s">
        <v>0</v>
      </c>
      <c r="B6" s="58"/>
      <c r="C6" s="162">
        <v>1</v>
      </c>
      <c r="D6" s="162">
        <v>2</v>
      </c>
      <c r="E6" s="162">
        <v>3</v>
      </c>
      <c r="F6" s="162">
        <v>4</v>
      </c>
      <c r="G6" s="162" t="s">
        <v>1</v>
      </c>
      <c r="H6" s="162" t="s">
        <v>2</v>
      </c>
      <c r="I6" s="76"/>
      <c r="J6" s="76"/>
    </row>
    <row r="7" spans="1:10" x14ac:dyDescent="0.2">
      <c r="A7" s="20">
        <v>1</v>
      </c>
      <c r="B7" s="75" t="s">
        <v>56</v>
      </c>
      <c r="C7" s="59"/>
      <c r="D7" s="41">
        <v>13</v>
      </c>
      <c r="E7" s="41">
        <v>3</v>
      </c>
      <c r="F7" s="41">
        <v>13</v>
      </c>
      <c r="G7" s="179" t="s">
        <v>13</v>
      </c>
      <c r="H7" s="60" t="s">
        <v>159</v>
      </c>
      <c r="I7" s="76"/>
      <c r="J7" s="76"/>
    </row>
    <row r="8" spans="1:10" x14ac:dyDescent="0.2">
      <c r="A8" s="20">
        <v>2</v>
      </c>
      <c r="B8" s="75" t="s">
        <v>48</v>
      </c>
      <c r="C8" s="41">
        <v>12</v>
      </c>
      <c r="D8" s="59"/>
      <c r="E8" s="60">
        <v>11</v>
      </c>
      <c r="F8" s="41">
        <v>13</v>
      </c>
      <c r="G8" s="179" t="s">
        <v>19</v>
      </c>
      <c r="H8" s="60" t="s">
        <v>160</v>
      </c>
      <c r="I8" s="76"/>
      <c r="J8" s="76"/>
    </row>
    <row r="9" spans="1:10" x14ac:dyDescent="0.2">
      <c r="A9" s="20">
        <v>3</v>
      </c>
      <c r="B9" s="75" t="s">
        <v>132</v>
      </c>
      <c r="C9" s="41">
        <v>13</v>
      </c>
      <c r="D9" s="60">
        <v>13</v>
      </c>
      <c r="E9" s="59"/>
      <c r="F9" s="41">
        <v>13</v>
      </c>
      <c r="G9" s="179" t="s">
        <v>169</v>
      </c>
      <c r="H9" s="60" t="s">
        <v>158</v>
      </c>
      <c r="I9" s="76"/>
      <c r="J9" s="76"/>
    </row>
    <row r="10" spans="1:10" x14ac:dyDescent="0.2">
      <c r="A10" s="20">
        <v>4</v>
      </c>
      <c r="B10" s="75" t="s">
        <v>133</v>
      </c>
      <c r="C10" s="41">
        <v>9</v>
      </c>
      <c r="D10" s="41">
        <v>4</v>
      </c>
      <c r="E10" s="41">
        <v>0</v>
      </c>
      <c r="F10" s="59"/>
      <c r="G10" s="179" t="s">
        <v>170</v>
      </c>
      <c r="H10" s="60" t="s">
        <v>161</v>
      </c>
      <c r="I10" s="76"/>
      <c r="J10" s="76"/>
    </row>
    <row r="11" spans="1:10" x14ac:dyDescent="0.2">
      <c r="B11" s="76"/>
      <c r="C11" s="76"/>
      <c r="D11" s="76"/>
      <c r="E11" s="76"/>
      <c r="F11" s="76"/>
      <c r="G11" s="76"/>
      <c r="H11" s="76"/>
      <c r="I11" s="76"/>
      <c r="J11" s="76"/>
    </row>
    <row r="12" spans="1:10" x14ac:dyDescent="0.2">
      <c r="A12" s="20" t="s">
        <v>20</v>
      </c>
      <c r="B12" s="75"/>
      <c r="C12" s="162">
        <v>1</v>
      </c>
      <c r="D12" s="162">
        <v>2</v>
      </c>
      <c r="E12" s="162">
        <v>3</v>
      </c>
      <c r="F12" s="162">
        <v>4</v>
      </c>
      <c r="G12" s="162" t="s">
        <v>1</v>
      </c>
      <c r="H12" s="162" t="s">
        <v>2</v>
      </c>
      <c r="I12" s="76"/>
      <c r="J12" s="76"/>
    </row>
    <row r="13" spans="1:10" x14ac:dyDescent="0.2">
      <c r="A13" s="20">
        <v>1</v>
      </c>
      <c r="B13" s="24" t="s">
        <v>171</v>
      </c>
      <c r="C13" s="59"/>
      <c r="D13" s="60">
        <v>12</v>
      </c>
      <c r="E13" s="41">
        <v>6</v>
      </c>
      <c r="F13" s="41">
        <v>8</v>
      </c>
      <c r="G13" s="179" t="s">
        <v>170</v>
      </c>
      <c r="H13" s="60" t="s">
        <v>161</v>
      </c>
      <c r="I13" s="76"/>
      <c r="J13" s="76"/>
    </row>
    <row r="14" spans="1:10" x14ac:dyDescent="0.2">
      <c r="A14" s="20">
        <v>2</v>
      </c>
      <c r="B14" s="75" t="s">
        <v>45</v>
      </c>
      <c r="C14" s="60">
        <v>13</v>
      </c>
      <c r="D14" s="59"/>
      <c r="E14" s="41">
        <v>2</v>
      </c>
      <c r="F14" s="41">
        <v>8</v>
      </c>
      <c r="G14" s="179" t="s">
        <v>19</v>
      </c>
      <c r="H14" s="60" t="s">
        <v>160</v>
      </c>
      <c r="I14" s="76"/>
      <c r="J14" s="76"/>
    </row>
    <row r="15" spans="1:10" x14ac:dyDescent="0.2">
      <c r="A15" s="20">
        <v>3</v>
      </c>
      <c r="B15" s="75" t="s">
        <v>46</v>
      </c>
      <c r="C15" s="41">
        <v>13</v>
      </c>
      <c r="D15" s="60">
        <v>13</v>
      </c>
      <c r="E15" s="59"/>
      <c r="F15" s="41">
        <v>13</v>
      </c>
      <c r="G15" s="179" t="s">
        <v>169</v>
      </c>
      <c r="H15" s="60" t="s">
        <v>158</v>
      </c>
      <c r="I15" s="76"/>
      <c r="J15" s="76"/>
    </row>
    <row r="16" spans="1:10" x14ac:dyDescent="0.2">
      <c r="A16" s="20">
        <v>4</v>
      </c>
      <c r="B16" s="75" t="s">
        <v>49</v>
      </c>
      <c r="C16" s="41">
        <v>13</v>
      </c>
      <c r="D16" s="60">
        <v>13</v>
      </c>
      <c r="E16" s="41">
        <v>2</v>
      </c>
      <c r="F16" s="59"/>
      <c r="G16" s="179" t="s">
        <v>13</v>
      </c>
      <c r="H16" s="60" t="s">
        <v>159</v>
      </c>
      <c r="I16" s="76"/>
      <c r="J16" s="76"/>
    </row>
    <row r="17" spans="1:10" x14ac:dyDescent="0.2">
      <c r="B17" s="76"/>
      <c r="C17" s="76"/>
      <c r="D17" s="76"/>
      <c r="E17" s="76"/>
      <c r="F17" s="76"/>
      <c r="G17" s="76"/>
      <c r="H17" s="76"/>
      <c r="I17" s="76"/>
      <c r="J17" s="76"/>
    </row>
    <row r="18" spans="1:10" x14ac:dyDescent="0.2">
      <c r="A18" s="20" t="s">
        <v>43</v>
      </c>
      <c r="B18" s="75"/>
      <c r="C18" s="162">
        <v>1</v>
      </c>
      <c r="D18" s="162">
        <v>2</v>
      </c>
      <c r="E18" s="162">
        <v>3</v>
      </c>
      <c r="F18" s="162">
        <v>4</v>
      </c>
      <c r="G18" s="162" t="s">
        <v>1</v>
      </c>
      <c r="H18" s="162" t="s">
        <v>2</v>
      </c>
      <c r="I18" s="76"/>
      <c r="J18" s="76"/>
    </row>
    <row r="19" spans="1:10" x14ac:dyDescent="0.2">
      <c r="A19" s="20">
        <v>1</v>
      </c>
      <c r="B19" s="75" t="s">
        <v>55</v>
      </c>
      <c r="C19" s="59"/>
      <c r="D19" s="60">
        <v>13</v>
      </c>
      <c r="E19" s="41">
        <v>13</v>
      </c>
      <c r="F19" s="41">
        <v>13</v>
      </c>
      <c r="G19" s="179" t="s">
        <v>169</v>
      </c>
      <c r="H19" s="60" t="s">
        <v>158</v>
      </c>
      <c r="I19" s="76"/>
      <c r="J19" s="76"/>
    </row>
    <row r="20" spans="1:10" x14ac:dyDescent="0.2">
      <c r="A20" s="20">
        <v>2</v>
      </c>
      <c r="B20" s="58" t="s">
        <v>51</v>
      </c>
      <c r="C20" s="60">
        <v>10</v>
      </c>
      <c r="D20" s="59"/>
      <c r="E20" s="60">
        <v>9</v>
      </c>
      <c r="F20" s="41">
        <v>13</v>
      </c>
      <c r="G20" s="179" t="s">
        <v>19</v>
      </c>
      <c r="H20" s="60" t="s">
        <v>160</v>
      </c>
      <c r="I20" s="76"/>
      <c r="J20" s="76"/>
    </row>
    <row r="21" spans="1:10" x14ac:dyDescent="0.2">
      <c r="A21" s="20">
        <v>3</v>
      </c>
      <c r="B21" s="75" t="s">
        <v>53</v>
      </c>
      <c r="C21" s="41">
        <v>9</v>
      </c>
      <c r="D21" s="60">
        <v>13</v>
      </c>
      <c r="E21" s="59"/>
      <c r="F21" s="41">
        <v>13</v>
      </c>
      <c r="G21" s="179" t="s">
        <v>13</v>
      </c>
      <c r="H21" s="60" t="s">
        <v>159</v>
      </c>
      <c r="I21" s="76"/>
      <c r="J21" s="76"/>
    </row>
    <row r="22" spans="1:10" x14ac:dyDescent="0.2">
      <c r="A22" s="20">
        <v>4</v>
      </c>
      <c r="B22" s="75" t="s">
        <v>47</v>
      </c>
      <c r="C22" s="41">
        <v>4</v>
      </c>
      <c r="D22" s="60">
        <v>10</v>
      </c>
      <c r="E22" s="41">
        <v>11</v>
      </c>
      <c r="F22" s="59"/>
      <c r="G22" s="179" t="s">
        <v>170</v>
      </c>
      <c r="H22" s="60" t="s">
        <v>161</v>
      </c>
      <c r="I22" s="76"/>
      <c r="J22" s="76"/>
    </row>
    <row r="23" spans="1:10" x14ac:dyDescent="0.2">
      <c r="B23" s="76"/>
      <c r="C23" s="76"/>
      <c r="D23" s="76"/>
      <c r="E23" s="76"/>
      <c r="F23" s="76"/>
      <c r="G23" s="76"/>
      <c r="H23" s="76"/>
      <c r="I23" s="76"/>
      <c r="J23" s="180"/>
    </row>
    <row r="24" spans="1:10" x14ac:dyDescent="0.2">
      <c r="A24" s="20" t="s">
        <v>18</v>
      </c>
      <c r="B24" s="58"/>
      <c r="C24" s="162">
        <v>1</v>
      </c>
      <c r="D24" s="162">
        <v>2</v>
      </c>
      <c r="E24" s="162">
        <v>3</v>
      </c>
      <c r="F24" s="162">
        <v>4</v>
      </c>
      <c r="G24" s="162" t="s">
        <v>1</v>
      </c>
      <c r="H24" s="162" t="s">
        <v>2</v>
      </c>
      <c r="I24" s="76"/>
      <c r="J24" s="76"/>
    </row>
    <row r="25" spans="1:10" x14ac:dyDescent="0.2">
      <c r="A25" s="20">
        <v>1</v>
      </c>
      <c r="B25" s="75" t="s">
        <v>50</v>
      </c>
      <c r="C25" s="59"/>
      <c r="D25" s="60">
        <v>3</v>
      </c>
      <c r="E25" s="41">
        <v>9</v>
      </c>
      <c r="F25" s="41">
        <v>3</v>
      </c>
      <c r="G25" s="179" t="s">
        <v>170</v>
      </c>
      <c r="H25" s="60" t="s">
        <v>161</v>
      </c>
      <c r="I25" s="76"/>
      <c r="J25" s="180"/>
    </row>
    <row r="26" spans="1:10" x14ac:dyDescent="0.2">
      <c r="A26" s="20">
        <v>2</v>
      </c>
      <c r="B26" s="75" t="s">
        <v>54</v>
      </c>
      <c r="C26" s="60">
        <v>13</v>
      </c>
      <c r="D26" s="59"/>
      <c r="E26" s="60">
        <v>8</v>
      </c>
      <c r="F26" s="60">
        <v>13</v>
      </c>
      <c r="G26" s="181" t="s">
        <v>13</v>
      </c>
      <c r="H26" s="60" t="s">
        <v>159</v>
      </c>
      <c r="I26" s="76"/>
      <c r="J26" s="180"/>
    </row>
    <row r="27" spans="1:10" x14ac:dyDescent="0.2">
      <c r="A27" s="20">
        <v>3</v>
      </c>
      <c r="B27" s="58" t="s">
        <v>52</v>
      </c>
      <c r="C27" s="41">
        <v>13</v>
      </c>
      <c r="D27" s="60">
        <v>13</v>
      </c>
      <c r="E27" s="59"/>
      <c r="F27" s="41">
        <v>13</v>
      </c>
      <c r="G27" s="179" t="s">
        <v>169</v>
      </c>
      <c r="H27" s="60" t="s">
        <v>158</v>
      </c>
      <c r="I27" s="76"/>
      <c r="J27" s="180"/>
    </row>
    <row r="28" spans="1:10" x14ac:dyDescent="0.2">
      <c r="A28" s="20">
        <v>4</v>
      </c>
      <c r="B28" s="75" t="s">
        <v>44</v>
      </c>
      <c r="C28" s="41">
        <v>13</v>
      </c>
      <c r="D28" s="41">
        <v>10</v>
      </c>
      <c r="E28" s="41">
        <v>2</v>
      </c>
      <c r="F28" s="59"/>
      <c r="G28" s="179" t="s">
        <v>19</v>
      </c>
      <c r="H28" s="60" t="s">
        <v>160</v>
      </c>
      <c r="I28" s="76"/>
      <c r="J28" s="180"/>
    </row>
    <row r="29" spans="1:10" s="62" customFormat="1" x14ac:dyDescent="0.2">
      <c r="A29" s="26"/>
      <c r="B29" s="46"/>
      <c r="C29" s="43"/>
      <c r="D29" s="43"/>
      <c r="E29" s="43"/>
      <c r="F29" s="43"/>
      <c r="G29" s="27"/>
      <c r="H29" s="43"/>
      <c r="I29" s="109"/>
      <c r="J29" s="182"/>
    </row>
    <row r="30" spans="1:10" x14ac:dyDescent="0.2">
      <c r="B30" s="61" t="s">
        <v>3</v>
      </c>
      <c r="C30" s="44" t="s">
        <v>17</v>
      </c>
      <c r="D30" s="44" t="s">
        <v>16</v>
      </c>
      <c r="E30" s="76"/>
      <c r="F30" s="76"/>
      <c r="G30" s="76"/>
      <c r="H30" s="76"/>
      <c r="I30" s="76"/>
      <c r="J30" s="76"/>
    </row>
    <row r="31" spans="1:10" x14ac:dyDescent="0.2">
      <c r="B31" s="61" t="s">
        <v>6</v>
      </c>
      <c r="C31" s="44" t="s">
        <v>7</v>
      </c>
      <c r="D31" s="44" t="s">
        <v>5</v>
      </c>
      <c r="E31" s="76"/>
      <c r="F31" s="76"/>
      <c r="G31" s="76"/>
      <c r="H31" s="76"/>
      <c r="I31" s="76"/>
      <c r="J31" s="76"/>
    </row>
    <row r="32" spans="1:10" x14ac:dyDescent="0.2">
      <c r="B32" s="61" t="s">
        <v>9</v>
      </c>
      <c r="C32" s="44" t="s">
        <v>19</v>
      </c>
      <c r="D32" s="44" t="s">
        <v>11</v>
      </c>
      <c r="E32" s="76"/>
      <c r="F32" s="76"/>
      <c r="G32" s="76"/>
      <c r="H32" s="76"/>
      <c r="I32" s="76"/>
      <c r="J32" s="76"/>
    </row>
    <row r="33" spans="1:11" x14ac:dyDescent="0.2">
      <c r="B33" s="61"/>
      <c r="C33" s="44"/>
      <c r="D33" s="44"/>
      <c r="E33" s="76"/>
      <c r="F33" s="76"/>
      <c r="G33" s="76"/>
      <c r="H33" s="76"/>
      <c r="I33" s="76"/>
      <c r="J33" s="76"/>
    </row>
    <row r="34" spans="1:11" x14ac:dyDescent="0.2">
      <c r="A34" s="17" t="s">
        <v>66</v>
      </c>
      <c r="B34" s="77"/>
      <c r="C34" s="77"/>
      <c r="D34" s="77"/>
      <c r="E34" s="77"/>
      <c r="F34" s="77"/>
      <c r="G34" s="77"/>
      <c r="H34" s="77"/>
      <c r="I34" s="76"/>
      <c r="J34" s="76"/>
    </row>
    <row r="35" spans="1:11" x14ac:dyDescent="0.2">
      <c r="B35" s="61"/>
      <c r="C35" s="44"/>
      <c r="D35" s="44"/>
      <c r="E35" s="76"/>
      <c r="F35" s="76"/>
      <c r="G35" s="76"/>
      <c r="H35" s="76"/>
      <c r="I35" s="76"/>
      <c r="J35" s="76"/>
    </row>
    <row r="36" spans="1:11" x14ac:dyDescent="0.2">
      <c r="A36" s="19" t="s">
        <v>22</v>
      </c>
      <c r="B36" s="77" t="s">
        <v>132</v>
      </c>
      <c r="C36" s="78">
        <v>11</v>
      </c>
      <c r="D36" s="77"/>
      <c r="E36" s="77"/>
      <c r="F36" s="77"/>
      <c r="G36" s="77"/>
      <c r="H36" s="77"/>
      <c r="I36" s="77"/>
      <c r="J36" s="77"/>
    </row>
    <row r="37" spans="1:11" x14ac:dyDescent="0.2">
      <c r="A37" s="18"/>
      <c r="B37" s="79"/>
      <c r="C37" s="80" t="s">
        <v>54</v>
      </c>
      <c r="D37" s="81"/>
      <c r="E37" s="77"/>
      <c r="F37" s="82">
        <v>13</v>
      </c>
      <c r="G37" s="77"/>
      <c r="H37" s="77"/>
      <c r="I37" s="77"/>
      <c r="J37" s="77"/>
    </row>
    <row r="38" spans="1:11" x14ac:dyDescent="0.2">
      <c r="A38" s="19" t="s">
        <v>62</v>
      </c>
      <c r="B38" s="83" t="s">
        <v>54</v>
      </c>
      <c r="C38" s="84">
        <v>13</v>
      </c>
      <c r="D38" s="77"/>
      <c r="E38" s="85"/>
      <c r="F38" s="86"/>
      <c r="G38" s="77"/>
      <c r="H38" s="77"/>
      <c r="I38" s="77"/>
      <c r="J38" s="77"/>
    </row>
    <row r="39" spans="1:11" x14ac:dyDescent="0.2">
      <c r="A39" s="18"/>
      <c r="B39" s="77"/>
      <c r="C39" s="77"/>
      <c r="D39" s="87"/>
      <c r="E39" s="88"/>
      <c r="F39" s="86" t="s">
        <v>54</v>
      </c>
      <c r="G39" s="77"/>
      <c r="H39" s="77"/>
      <c r="I39" s="78">
        <v>13</v>
      </c>
      <c r="J39" s="77"/>
    </row>
    <row r="40" spans="1:11" x14ac:dyDescent="0.2">
      <c r="A40" s="19" t="s">
        <v>65</v>
      </c>
      <c r="B40" s="89" t="s">
        <v>55</v>
      </c>
      <c r="C40" s="90">
        <v>13</v>
      </c>
      <c r="D40" s="77"/>
      <c r="E40" s="88"/>
      <c r="F40" s="91"/>
      <c r="G40" s="79"/>
      <c r="H40" s="85"/>
      <c r="I40" s="77"/>
      <c r="J40" s="77"/>
    </row>
    <row r="41" spans="1:11" x14ac:dyDescent="0.2">
      <c r="A41" s="18"/>
      <c r="B41" s="79"/>
      <c r="C41" s="92" t="s">
        <v>55</v>
      </c>
      <c r="D41" s="77"/>
      <c r="E41" s="93"/>
      <c r="F41" s="94">
        <v>11</v>
      </c>
      <c r="G41" s="87"/>
      <c r="H41" s="88"/>
      <c r="I41" s="77"/>
      <c r="J41" s="77"/>
    </row>
    <row r="42" spans="1:11" x14ac:dyDescent="0.2">
      <c r="A42" s="19" t="s">
        <v>23</v>
      </c>
      <c r="B42" s="83" t="s">
        <v>49</v>
      </c>
      <c r="C42" s="95">
        <v>10</v>
      </c>
      <c r="D42" s="79"/>
      <c r="E42" s="77"/>
      <c r="F42" s="96"/>
      <c r="G42" s="87"/>
      <c r="H42" s="88"/>
      <c r="I42" s="77"/>
      <c r="J42" s="77"/>
    </row>
    <row r="43" spans="1:11" ht="13.5" thickBot="1" x14ac:dyDescent="0.25">
      <c r="A43" s="18"/>
      <c r="B43" s="77"/>
      <c r="C43" s="77"/>
      <c r="D43" s="77"/>
      <c r="E43" s="77"/>
      <c r="F43" s="87"/>
      <c r="G43" s="87"/>
      <c r="H43" s="88"/>
      <c r="I43" s="77"/>
      <c r="J43" s="77" t="s">
        <v>54</v>
      </c>
    </row>
    <row r="44" spans="1:11" x14ac:dyDescent="0.2">
      <c r="A44" s="19" t="s">
        <v>26</v>
      </c>
      <c r="B44" s="77" t="s">
        <v>56</v>
      </c>
      <c r="C44" s="78">
        <v>13</v>
      </c>
      <c r="D44" s="77"/>
      <c r="E44" s="77"/>
      <c r="F44" s="87"/>
      <c r="G44" s="87"/>
      <c r="H44" s="88"/>
      <c r="I44" s="98"/>
      <c r="J44" s="99" t="s">
        <v>25</v>
      </c>
      <c r="K44" s="264"/>
    </row>
    <row r="45" spans="1:11" x14ac:dyDescent="0.2">
      <c r="A45" s="18"/>
      <c r="B45" s="79"/>
      <c r="C45" s="80" t="s">
        <v>56</v>
      </c>
      <c r="D45" s="81"/>
      <c r="E45" s="77"/>
      <c r="F45" s="90">
        <v>11</v>
      </c>
      <c r="G45" s="87"/>
      <c r="H45" s="88"/>
      <c r="I45" s="77"/>
      <c r="J45" s="87"/>
      <c r="K45" s="14"/>
    </row>
    <row r="46" spans="1:11" ht="13.5" thickBot="1" x14ac:dyDescent="0.25">
      <c r="A46" s="19" t="s">
        <v>64</v>
      </c>
      <c r="B46" s="183" t="s">
        <v>52</v>
      </c>
      <c r="C46" s="84">
        <v>9</v>
      </c>
      <c r="D46" s="77"/>
      <c r="E46" s="85"/>
      <c r="F46" s="87"/>
      <c r="G46" s="87"/>
      <c r="H46" s="88"/>
      <c r="I46" s="77"/>
      <c r="J46" s="100" t="s">
        <v>53</v>
      </c>
      <c r="K46" s="265"/>
    </row>
    <row r="47" spans="1:11" x14ac:dyDescent="0.2">
      <c r="A47" s="18"/>
      <c r="B47" s="77"/>
      <c r="C47" s="77"/>
      <c r="D47" s="87"/>
      <c r="E47" s="88"/>
      <c r="F47" s="81" t="s">
        <v>53</v>
      </c>
      <c r="G47" s="81"/>
      <c r="H47" s="93"/>
      <c r="I47" s="78">
        <v>8</v>
      </c>
      <c r="J47" s="101" t="s">
        <v>27</v>
      </c>
    </row>
    <row r="48" spans="1:11" x14ac:dyDescent="0.2">
      <c r="A48" s="19" t="s">
        <v>24</v>
      </c>
      <c r="B48" s="77" t="s">
        <v>46</v>
      </c>
      <c r="C48" s="90">
        <v>9</v>
      </c>
      <c r="D48" s="77"/>
      <c r="E48" s="88"/>
      <c r="F48" s="77"/>
      <c r="G48" s="77"/>
      <c r="H48" s="77"/>
      <c r="I48" s="77"/>
      <c r="J48" s="77"/>
    </row>
    <row r="49" spans="1:11" x14ac:dyDescent="0.2">
      <c r="A49" s="18"/>
      <c r="B49" s="79"/>
      <c r="C49" s="92" t="s">
        <v>53</v>
      </c>
      <c r="D49" s="77"/>
      <c r="E49" s="93"/>
      <c r="F49" s="78">
        <v>13</v>
      </c>
      <c r="G49" s="77"/>
      <c r="H49" s="77"/>
      <c r="I49" s="77"/>
      <c r="J49" s="77"/>
    </row>
    <row r="50" spans="1:11" x14ac:dyDescent="0.2">
      <c r="A50" s="19" t="s">
        <v>63</v>
      </c>
      <c r="B50" s="81" t="s">
        <v>53</v>
      </c>
      <c r="C50" s="95">
        <v>13</v>
      </c>
      <c r="D50" s="79"/>
      <c r="E50" s="77"/>
      <c r="F50" s="77"/>
      <c r="G50" s="77"/>
      <c r="H50" s="77"/>
      <c r="I50" s="77"/>
      <c r="J50" s="77"/>
    </row>
    <row r="51" spans="1:11" x14ac:dyDescent="0.2">
      <c r="B51" s="61"/>
      <c r="C51" s="77"/>
      <c r="D51" s="77"/>
      <c r="E51" s="77"/>
      <c r="F51" s="77" t="s">
        <v>55</v>
      </c>
      <c r="G51" s="77"/>
      <c r="H51" s="77"/>
      <c r="I51" s="90">
        <v>13</v>
      </c>
      <c r="J51" s="87"/>
    </row>
    <row r="52" spans="1:11" ht="13.5" thickBot="1" x14ac:dyDescent="0.25">
      <c r="B52" s="61"/>
      <c r="C52" s="77"/>
      <c r="D52" s="77"/>
      <c r="E52" s="77"/>
      <c r="F52" s="79"/>
      <c r="G52" s="79"/>
      <c r="H52" s="85"/>
      <c r="I52" s="100"/>
      <c r="J52" s="100" t="s">
        <v>55</v>
      </c>
    </row>
    <row r="53" spans="1:11" x14ac:dyDescent="0.2">
      <c r="B53" s="61"/>
      <c r="C53" s="77"/>
      <c r="D53" s="77"/>
      <c r="E53" s="77"/>
      <c r="F53" s="81" t="s">
        <v>56</v>
      </c>
      <c r="G53" s="81"/>
      <c r="H53" s="93"/>
      <c r="I53" s="78">
        <v>11</v>
      </c>
      <c r="J53" s="99" t="s">
        <v>28</v>
      </c>
      <c r="K53" s="264"/>
    </row>
    <row r="54" spans="1:11" x14ac:dyDescent="0.2">
      <c r="B54" s="61"/>
      <c r="C54" s="77"/>
      <c r="D54" s="77"/>
      <c r="E54" s="77"/>
      <c r="F54" s="77"/>
      <c r="G54" s="77"/>
      <c r="H54" s="77"/>
      <c r="I54" s="77"/>
      <c r="J54" s="87"/>
      <c r="K54" s="14"/>
    </row>
    <row r="55" spans="1:11" ht="13.5" thickBot="1" x14ac:dyDescent="0.25">
      <c r="B55" s="61"/>
      <c r="C55" s="77"/>
      <c r="D55" s="77"/>
      <c r="E55" s="77"/>
      <c r="F55" s="77"/>
      <c r="G55" s="87"/>
      <c r="H55" s="87"/>
      <c r="I55" s="77"/>
      <c r="J55" s="100" t="s">
        <v>56</v>
      </c>
      <c r="K55" s="265"/>
    </row>
    <row r="56" spans="1:11" x14ac:dyDescent="0.2">
      <c r="B56" s="61"/>
      <c r="C56" s="77" t="s">
        <v>132</v>
      </c>
      <c r="D56" s="77"/>
      <c r="E56" s="77"/>
      <c r="F56" s="78">
        <v>13</v>
      </c>
      <c r="G56" s="76"/>
      <c r="H56" s="76"/>
      <c r="I56" s="76"/>
      <c r="J56" s="97" t="s">
        <v>29</v>
      </c>
    </row>
    <row r="57" spans="1:11" x14ac:dyDescent="0.2">
      <c r="B57" s="61"/>
      <c r="C57" s="79"/>
      <c r="D57" s="79"/>
      <c r="E57" s="85"/>
      <c r="F57" s="80" t="s">
        <v>132</v>
      </c>
      <c r="G57" s="81"/>
      <c r="H57" s="81"/>
      <c r="I57" s="78">
        <v>13</v>
      </c>
      <c r="J57" s="76"/>
    </row>
    <row r="58" spans="1:11" x14ac:dyDescent="0.2">
      <c r="B58" s="61"/>
      <c r="C58" s="81" t="s">
        <v>49</v>
      </c>
      <c r="D58" s="81"/>
      <c r="E58" s="93"/>
      <c r="F58" s="84" t="s">
        <v>165</v>
      </c>
      <c r="G58" s="77"/>
      <c r="H58" s="88"/>
      <c r="I58" s="77"/>
      <c r="J58" s="77"/>
    </row>
    <row r="59" spans="1:11" ht="13.5" thickBot="1" x14ac:dyDescent="0.25">
      <c r="B59" s="61"/>
      <c r="C59" s="77"/>
      <c r="D59" s="77"/>
      <c r="E59" s="77"/>
      <c r="F59" s="87"/>
      <c r="G59" s="77"/>
      <c r="H59" s="88"/>
      <c r="I59" s="77"/>
      <c r="J59" s="77" t="s">
        <v>132</v>
      </c>
    </row>
    <row r="60" spans="1:11" x14ac:dyDescent="0.2">
      <c r="B60" s="61"/>
      <c r="C60" s="97" t="s">
        <v>52</v>
      </c>
      <c r="D60" s="77"/>
      <c r="E60" s="77"/>
      <c r="F60" s="90">
        <v>9</v>
      </c>
      <c r="G60" s="77"/>
      <c r="H60" s="88"/>
      <c r="I60" s="98"/>
      <c r="J60" s="99" t="s">
        <v>33</v>
      </c>
      <c r="K60" s="264"/>
    </row>
    <row r="61" spans="1:11" x14ac:dyDescent="0.2">
      <c r="B61" s="61"/>
      <c r="C61" s="79"/>
      <c r="D61" s="79"/>
      <c r="E61" s="85"/>
      <c r="F61" s="92" t="s">
        <v>46</v>
      </c>
      <c r="G61" s="77"/>
      <c r="H61" s="93"/>
      <c r="I61" s="184">
        <v>6</v>
      </c>
      <c r="J61" s="87"/>
      <c r="K61" s="14"/>
    </row>
    <row r="62" spans="1:11" ht="13.5" thickBot="1" x14ac:dyDescent="0.25">
      <c r="B62" s="61"/>
      <c r="C62" s="81" t="s">
        <v>46</v>
      </c>
      <c r="D62" s="81"/>
      <c r="E62" s="93"/>
      <c r="F62" s="95">
        <v>13</v>
      </c>
      <c r="G62" s="79"/>
      <c r="H62" s="77"/>
      <c r="I62" s="87"/>
      <c r="J62" s="100" t="s">
        <v>46</v>
      </c>
      <c r="K62" s="265"/>
    </row>
    <row r="63" spans="1:11" x14ac:dyDescent="0.2">
      <c r="B63" s="61"/>
      <c r="C63" s="77"/>
      <c r="D63" s="77"/>
      <c r="E63" s="77"/>
      <c r="F63" s="77"/>
      <c r="G63" s="77"/>
      <c r="H63" s="77"/>
      <c r="I63" s="87"/>
      <c r="J63" s="101" t="s">
        <v>34</v>
      </c>
    </row>
    <row r="64" spans="1:11" x14ac:dyDescent="0.2">
      <c r="B64" s="61"/>
      <c r="C64" s="77"/>
      <c r="D64" s="77"/>
      <c r="E64" s="77"/>
      <c r="F64" s="77" t="s">
        <v>49</v>
      </c>
      <c r="G64" s="77"/>
      <c r="H64" s="77"/>
      <c r="I64" s="90">
        <v>13</v>
      </c>
      <c r="J64" s="87"/>
    </row>
    <row r="65" spans="1:11" ht="13.5" thickBot="1" x14ac:dyDescent="0.25">
      <c r="B65" s="61"/>
      <c r="C65" s="77"/>
      <c r="D65" s="77"/>
      <c r="E65" s="77"/>
      <c r="F65" s="79"/>
      <c r="G65" s="79"/>
      <c r="H65" s="85"/>
      <c r="I65" s="100"/>
      <c r="J65" s="100" t="s">
        <v>49</v>
      </c>
    </row>
    <row r="66" spans="1:11" x14ac:dyDescent="0.2">
      <c r="B66" s="61"/>
      <c r="C66" s="77"/>
      <c r="D66" s="77"/>
      <c r="E66" s="77"/>
      <c r="F66" s="183" t="s">
        <v>52</v>
      </c>
      <c r="G66" s="81"/>
      <c r="H66" s="93"/>
      <c r="I66" s="78">
        <v>9</v>
      </c>
      <c r="J66" s="99" t="s">
        <v>40</v>
      </c>
      <c r="K66" s="264"/>
    </row>
    <row r="67" spans="1:11" x14ac:dyDescent="0.2">
      <c r="A67" s="18"/>
      <c r="B67" s="77"/>
      <c r="C67" s="77"/>
      <c r="D67" s="77"/>
      <c r="E67" s="77"/>
      <c r="F67" s="77"/>
      <c r="G67" s="77"/>
      <c r="H67" s="77"/>
      <c r="I67" s="77"/>
      <c r="J67" s="87"/>
      <c r="K67" s="14"/>
    </row>
    <row r="68" spans="1:11" ht="13.5" thickBot="1" x14ac:dyDescent="0.25">
      <c r="A68" s="18"/>
      <c r="B68" s="77"/>
      <c r="C68" s="76"/>
      <c r="D68" s="76"/>
      <c r="E68" s="76"/>
      <c r="F68" s="76"/>
      <c r="G68" s="76"/>
      <c r="H68" s="76"/>
      <c r="I68" s="76"/>
      <c r="J68" s="185" t="s">
        <v>52</v>
      </c>
      <c r="K68" s="265"/>
    </row>
    <row r="69" spans="1:11" x14ac:dyDescent="0.2">
      <c r="A69" s="18"/>
      <c r="B69" s="77"/>
      <c r="C69" s="77"/>
      <c r="D69" s="77"/>
      <c r="E69" s="77"/>
      <c r="F69" s="77"/>
      <c r="G69" s="87"/>
      <c r="H69" s="87"/>
      <c r="I69" s="77"/>
      <c r="J69" s="97" t="s">
        <v>41</v>
      </c>
    </row>
    <row r="70" spans="1:11" s="28" customFormat="1" x14ac:dyDescent="0.2">
      <c r="A70" s="18"/>
      <c r="B70" s="77"/>
      <c r="C70" s="77"/>
      <c r="D70" s="77"/>
      <c r="E70" s="77"/>
      <c r="F70" s="77"/>
      <c r="G70" s="77"/>
      <c r="H70" s="77"/>
      <c r="I70" s="77"/>
      <c r="J70" s="77"/>
    </row>
    <row r="71" spans="1:11" s="28" customFormat="1" x14ac:dyDescent="0.2">
      <c r="A71" s="17" t="s">
        <v>67</v>
      </c>
      <c r="B71" s="77"/>
      <c r="C71" s="77"/>
      <c r="D71" s="77"/>
      <c r="E71" s="77"/>
      <c r="F71" s="77"/>
      <c r="G71" s="77"/>
      <c r="H71" s="77"/>
      <c r="I71" s="77"/>
      <c r="J71" s="77"/>
    </row>
    <row r="72" spans="1:11" s="28" customFormat="1" x14ac:dyDescent="0.2">
      <c r="A72" s="17"/>
      <c r="B72" s="77"/>
      <c r="C72" s="77"/>
      <c r="D72" s="77"/>
      <c r="E72" s="77"/>
      <c r="F72" s="77"/>
      <c r="G72" s="77"/>
      <c r="H72" s="77"/>
      <c r="I72" s="77"/>
      <c r="J72" s="77"/>
    </row>
    <row r="73" spans="1:11" s="28" customFormat="1" x14ac:dyDescent="0.2">
      <c r="A73" s="30" t="s">
        <v>31</v>
      </c>
      <c r="B73" s="77" t="s">
        <v>48</v>
      </c>
      <c r="C73" s="78">
        <v>13</v>
      </c>
      <c r="D73" s="77"/>
      <c r="E73" s="77"/>
      <c r="F73" s="77"/>
      <c r="G73" s="77"/>
      <c r="H73" s="77"/>
      <c r="I73" s="77"/>
      <c r="J73" s="77"/>
    </row>
    <row r="74" spans="1:11" s="28" customFormat="1" x14ac:dyDescent="0.2">
      <c r="A74" s="31"/>
      <c r="B74" s="79"/>
      <c r="C74" s="80" t="s">
        <v>48</v>
      </c>
      <c r="D74" s="81"/>
      <c r="E74" s="77"/>
      <c r="F74" s="78">
        <v>13</v>
      </c>
      <c r="G74" s="77"/>
      <c r="H74" s="77"/>
      <c r="I74" s="77"/>
      <c r="J74" s="77"/>
    </row>
    <row r="75" spans="1:11" s="28" customFormat="1" x14ac:dyDescent="0.2">
      <c r="A75" s="30" t="s">
        <v>75</v>
      </c>
      <c r="B75" s="83" t="s">
        <v>50</v>
      </c>
      <c r="C75" s="84">
        <v>0</v>
      </c>
      <c r="D75" s="77"/>
      <c r="E75" s="85"/>
      <c r="F75" s="77"/>
      <c r="G75" s="77"/>
      <c r="H75" s="77"/>
      <c r="I75" s="77"/>
      <c r="J75" s="77"/>
    </row>
    <row r="76" spans="1:11" s="28" customFormat="1" x14ac:dyDescent="0.2">
      <c r="A76" s="31"/>
      <c r="B76" s="77"/>
      <c r="C76" s="77"/>
      <c r="D76" s="87"/>
      <c r="E76" s="88"/>
      <c r="F76" s="77" t="s">
        <v>48</v>
      </c>
      <c r="G76" s="77"/>
      <c r="H76" s="77"/>
      <c r="I76" s="78">
        <v>11</v>
      </c>
      <c r="J76" s="77"/>
    </row>
    <row r="77" spans="1:11" s="28" customFormat="1" x14ac:dyDescent="0.2">
      <c r="A77" s="30" t="s">
        <v>76</v>
      </c>
      <c r="B77" s="186" t="s">
        <v>51</v>
      </c>
      <c r="C77" s="90">
        <v>0</v>
      </c>
      <c r="D77" s="77"/>
      <c r="E77" s="88"/>
      <c r="F77" s="79"/>
      <c r="G77" s="79"/>
      <c r="H77" s="85"/>
      <c r="I77" s="77"/>
      <c r="J77" s="77"/>
    </row>
    <row r="78" spans="1:11" s="28" customFormat="1" x14ac:dyDescent="0.2">
      <c r="A78" s="31"/>
      <c r="B78" s="79"/>
      <c r="C78" s="92" t="s">
        <v>171</v>
      </c>
      <c r="D78" s="77"/>
      <c r="E78" s="93"/>
      <c r="F78" s="90">
        <v>6</v>
      </c>
      <c r="G78" s="87"/>
      <c r="H78" s="88"/>
      <c r="I78" s="77"/>
      <c r="J78" s="77"/>
    </row>
    <row r="79" spans="1:11" s="28" customFormat="1" x14ac:dyDescent="0.2">
      <c r="A79" s="30" t="s">
        <v>36</v>
      </c>
      <c r="B79" s="83" t="s">
        <v>171</v>
      </c>
      <c r="C79" s="95">
        <v>13</v>
      </c>
      <c r="D79" s="79"/>
      <c r="E79" s="77"/>
      <c r="F79" s="87"/>
      <c r="G79" s="87"/>
      <c r="H79" s="88"/>
      <c r="I79" s="77"/>
      <c r="J79" s="77"/>
    </row>
    <row r="80" spans="1:11" s="28" customFormat="1" ht="13.5" thickBot="1" x14ac:dyDescent="0.25">
      <c r="A80" s="31"/>
      <c r="B80" s="77"/>
      <c r="C80" s="77"/>
      <c r="D80" s="77"/>
      <c r="E80" s="77"/>
      <c r="F80" s="87"/>
      <c r="G80" s="87"/>
      <c r="H80" s="88"/>
      <c r="I80" s="77"/>
      <c r="J80" s="77" t="s">
        <v>45</v>
      </c>
    </row>
    <row r="81" spans="1:11" s="28" customFormat="1" x14ac:dyDescent="0.2">
      <c r="A81" s="30" t="s">
        <v>35</v>
      </c>
      <c r="B81" s="77" t="s">
        <v>133</v>
      </c>
      <c r="C81" s="78">
        <v>5</v>
      </c>
      <c r="D81" s="77"/>
      <c r="E81" s="77"/>
      <c r="F81" s="87"/>
      <c r="G81" s="87"/>
      <c r="H81" s="88"/>
      <c r="I81" s="98"/>
      <c r="J81" s="99" t="s">
        <v>42</v>
      </c>
      <c r="K81" s="264"/>
    </row>
    <row r="82" spans="1:11" s="28" customFormat="1" x14ac:dyDescent="0.2">
      <c r="A82" s="31"/>
      <c r="B82" s="79"/>
      <c r="C82" s="80" t="s">
        <v>44</v>
      </c>
      <c r="D82" s="81"/>
      <c r="E82" s="77"/>
      <c r="F82" s="90">
        <v>7</v>
      </c>
      <c r="G82" s="87"/>
      <c r="H82" s="88"/>
      <c r="I82" s="77"/>
      <c r="J82" s="87"/>
      <c r="K82" s="14"/>
    </row>
    <row r="83" spans="1:11" s="28" customFormat="1" ht="13.5" thickBot="1" x14ac:dyDescent="0.25">
      <c r="A83" s="132" t="s">
        <v>77</v>
      </c>
      <c r="B83" s="81" t="s">
        <v>44</v>
      </c>
      <c r="C83" s="84">
        <v>13</v>
      </c>
      <c r="D83" s="77"/>
      <c r="E83" s="85"/>
      <c r="F83" s="87"/>
      <c r="G83" s="87"/>
      <c r="H83" s="88"/>
      <c r="I83" s="77"/>
      <c r="J83" s="100" t="s">
        <v>48</v>
      </c>
      <c r="K83" s="265"/>
    </row>
    <row r="84" spans="1:11" s="28" customFormat="1" x14ac:dyDescent="0.2">
      <c r="A84" s="133"/>
      <c r="B84" s="77"/>
      <c r="C84" s="77"/>
      <c r="D84" s="87"/>
      <c r="E84" s="88"/>
      <c r="F84" s="81" t="s">
        <v>45</v>
      </c>
      <c r="G84" s="81"/>
      <c r="H84" s="93"/>
      <c r="I84" s="78">
        <v>13</v>
      </c>
      <c r="J84" s="101" t="s">
        <v>68</v>
      </c>
    </row>
    <row r="85" spans="1:11" s="28" customFormat="1" x14ac:dyDescent="0.2">
      <c r="A85" s="132" t="s">
        <v>32</v>
      </c>
      <c r="B85" s="77" t="s">
        <v>45</v>
      </c>
      <c r="C85" s="90">
        <v>13</v>
      </c>
      <c r="D85" s="77"/>
      <c r="E85" s="88"/>
      <c r="F85" s="77"/>
      <c r="G85" s="77"/>
      <c r="H85" s="77"/>
      <c r="I85" s="77"/>
      <c r="J85" s="77"/>
    </row>
    <row r="86" spans="1:11" s="28" customFormat="1" x14ac:dyDescent="0.2">
      <c r="A86" s="133"/>
      <c r="B86" s="79"/>
      <c r="C86" s="92" t="s">
        <v>45</v>
      </c>
      <c r="D86" s="77"/>
      <c r="E86" s="93"/>
      <c r="F86" s="78">
        <v>13</v>
      </c>
      <c r="G86" s="77"/>
      <c r="H86" s="77"/>
      <c r="I86" s="77"/>
      <c r="J86" s="77"/>
    </row>
    <row r="87" spans="1:11" s="28" customFormat="1" x14ac:dyDescent="0.2">
      <c r="A87" s="132" t="s">
        <v>78</v>
      </c>
      <c r="B87" s="81" t="s">
        <v>47</v>
      </c>
      <c r="C87" s="95">
        <v>10</v>
      </c>
      <c r="D87" s="79"/>
      <c r="E87" s="77"/>
      <c r="F87" s="77"/>
      <c r="G87" s="77"/>
      <c r="H87" s="77"/>
      <c r="I87" s="77"/>
      <c r="J87" s="77"/>
    </row>
    <row r="88" spans="1:11" s="28" customFormat="1" x14ac:dyDescent="0.2">
      <c r="A88" s="18"/>
      <c r="B88" s="77"/>
      <c r="C88" s="77"/>
      <c r="D88" s="77"/>
      <c r="E88" s="77"/>
      <c r="F88" s="77" t="s">
        <v>171</v>
      </c>
      <c r="G88" s="77"/>
      <c r="H88" s="77"/>
      <c r="I88" s="90">
        <v>7</v>
      </c>
      <c r="J88" s="87"/>
    </row>
    <row r="89" spans="1:11" s="28" customFormat="1" ht="13.5" thickBot="1" x14ac:dyDescent="0.25">
      <c r="A89" s="18"/>
      <c r="B89" s="77"/>
      <c r="C89" s="77"/>
      <c r="D89" s="77"/>
      <c r="E89" s="77"/>
      <c r="F89" s="91"/>
      <c r="G89" s="91"/>
      <c r="H89" s="104"/>
      <c r="I89" s="105"/>
      <c r="J89" s="100" t="s">
        <v>44</v>
      </c>
    </row>
    <row r="90" spans="1:11" s="28" customFormat="1" x14ac:dyDescent="0.2">
      <c r="A90" s="18"/>
      <c r="B90" s="77"/>
      <c r="C90" s="77"/>
      <c r="D90" s="77"/>
      <c r="E90" s="77"/>
      <c r="F90" s="106" t="s">
        <v>44</v>
      </c>
      <c r="G90" s="106"/>
      <c r="H90" s="107"/>
      <c r="I90" s="82">
        <v>13</v>
      </c>
      <c r="J90" s="99" t="s">
        <v>69</v>
      </c>
      <c r="K90" s="264"/>
    </row>
    <row r="91" spans="1:11" s="28" customFormat="1" x14ac:dyDescent="0.2">
      <c r="A91" s="18"/>
      <c r="B91" s="77"/>
      <c r="C91" s="77"/>
      <c r="D91" s="77"/>
      <c r="E91" s="77"/>
      <c r="F91" s="86"/>
      <c r="G91" s="86"/>
      <c r="H91" s="86"/>
      <c r="I91" s="86"/>
      <c r="J91" s="87"/>
      <c r="K91" s="14"/>
    </row>
    <row r="92" spans="1:11" s="28" customFormat="1" ht="13.5" thickBot="1" x14ac:dyDescent="0.25">
      <c r="A92" s="18"/>
      <c r="B92" s="77"/>
      <c r="C92" s="77"/>
      <c r="D92" s="77"/>
      <c r="E92" s="77"/>
      <c r="F92" s="86"/>
      <c r="G92" s="96"/>
      <c r="H92" s="96"/>
      <c r="I92" s="86"/>
      <c r="J92" s="100" t="s">
        <v>171</v>
      </c>
      <c r="K92" s="265"/>
    </row>
    <row r="93" spans="1:11" s="28" customFormat="1" x14ac:dyDescent="0.2">
      <c r="A93" s="18"/>
      <c r="B93" s="77"/>
      <c r="C93" s="77" t="s">
        <v>50</v>
      </c>
      <c r="D93" s="76"/>
      <c r="E93" s="76"/>
      <c r="F93" s="108">
        <v>13</v>
      </c>
      <c r="G93" s="109"/>
      <c r="H93" s="109"/>
      <c r="I93" s="109"/>
      <c r="J93" s="97" t="s">
        <v>70</v>
      </c>
    </row>
    <row r="94" spans="1:11" s="28" customFormat="1" x14ac:dyDescent="0.2">
      <c r="A94" s="18"/>
      <c r="B94" s="77"/>
      <c r="C94" s="79"/>
      <c r="D94" s="79"/>
      <c r="E94" s="85"/>
      <c r="F94" s="110" t="s">
        <v>50</v>
      </c>
      <c r="G94" s="106"/>
      <c r="H94" s="106"/>
      <c r="I94" s="82" t="s">
        <v>165</v>
      </c>
      <c r="J94" s="76"/>
    </row>
    <row r="95" spans="1:11" s="28" customFormat="1" x14ac:dyDescent="0.2">
      <c r="A95" s="18"/>
      <c r="B95" s="77"/>
      <c r="C95" s="183" t="s">
        <v>51</v>
      </c>
      <c r="D95" s="81"/>
      <c r="E95" s="93"/>
      <c r="F95" s="111">
        <v>0</v>
      </c>
      <c r="G95" s="86"/>
      <c r="H95" s="112"/>
      <c r="I95" s="86"/>
      <c r="J95" s="77"/>
    </row>
    <row r="96" spans="1:11" s="28" customFormat="1" ht="13.5" thickBot="1" x14ac:dyDescent="0.25">
      <c r="A96" s="18"/>
      <c r="B96" s="77"/>
      <c r="C96" s="77"/>
      <c r="D96" s="77"/>
      <c r="E96" s="77"/>
      <c r="F96" s="96"/>
      <c r="G96" s="86"/>
      <c r="H96" s="112"/>
      <c r="I96" s="86"/>
      <c r="J96" s="77" t="s">
        <v>50</v>
      </c>
    </row>
    <row r="97" spans="1:11" s="28" customFormat="1" x14ac:dyDescent="0.2">
      <c r="A97" s="18"/>
      <c r="B97" s="77"/>
      <c r="C97" s="77" t="s">
        <v>133</v>
      </c>
      <c r="D97" s="77"/>
      <c r="E97" s="77"/>
      <c r="F97" s="94">
        <v>13</v>
      </c>
      <c r="G97" s="86"/>
      <c r="H97" s="112"/>
      <c r="I97" s="113"/>
      <c r="J97" s="99" t="s">
        <v>71</v>
      </c>
      <c r="K97" s="264"/>
    </row>
    <row r="98" spans="1:11" s="28" customFormat="1" x14ac:dyDescent="0.2">
      <c r="A98" s="18"/>
      <c r="B98" s="77"/>
      <c r="C98" s="79"/>
      <c r="D98" s="79"/>
      <c r="E98" s="85"/>
      <c r="F98" s="114" t="s">
        <v>133</v>
      </c>
      <c r="G98" s="86"/>
      <c r="H98" s="107"/>
      <c r="I98" s="94" t="s">
        <v>165</v>
      </c>
      <c r="J98" s="87"/>
      <c r="K98" s="14"/>
    </row>
    <row r="99" spans="1:11" s="28" customFormat="1" ht="13.5" thickBot="1" x14ac:dyDescent="0.25">
      <c r="A99" s="18"/>
      <c r="B99" s="77"/>
      <c r="C99" s="81" t="s">
        <v>47</v>
      </c>
      <c r="D99" s="81"/>
      <c r="E99" s="93"/>
      <c r="F99" s="115">
        <v>12</v>
      </c>
      <c r="G99" s="91"/>
      <c r="H99" s="86"/>
      <c r="I99" s="96"/>
      <c r="J99" s="100" t="s">
        <v>133</v>
      </c>
      <c r="K99" s="265"/>
    </row>
    <row r="100" spans="1:11" s="28" customFormat="1" x14ac:dyDescent="0.2">
      <c r="A100" s="18"/>
      <c r="B100" s="77"/>
      <c r="C100" s="77"/>
      <c r="D100" s="77"/>
      <c r="E100" s="77"/>
      <c r="F100" s="86"/>
      <c r="G100" s="86"/>
      <c r="H100" s="86"/>
      <c r="I100" s="96"/>
      <c r="J100" s="101" t="s">
        <v>72</v>
      </c>
    </row>
    <row r="101" spans="1:11" s="28" customFormat="1" x14ac:dyDescent="0.2">
      <c r="A101" s="18"/>
      <c r="B101" s="77"/>
      <c r="C101" s="77"/>
      <c r="D101" s="77"/>
      <c r="E101" s="77"/>
      <c r="F101" s="187" t="s">
        <v>51</v>
      </c>
      <c r="G101" s="86"/>
      <c r="H101" s="86"/>
      <c r="I101" s="188">
        <v>0</v>
      </c>
      <c r="J101" s="87"/>
    </row>
    <row r="102" spans="1:11" s="28" customFormat="1" ht="13.5" thickBot="1" x14ac:dyDescent="0.25">
      <c r="A102" s="18"/>
      <c r="B102" s="77"/>
      <c r="C102" s="77"/>
      <c r="D102" s="77"/>
      <c r="E102" s="77"/>
      <c r="F102" s="91"/>
      <c r="G102" s="91"/>
      <c r="H102" s="104"/>
      <c r="I102" s="105"/>
      <c r="J102" s="100" t="s">
        <v>47</v>
      </c>
    </row>
    <row r="103" spans="1:11" s="28" customFormat="1" x14ac:dyDescent="0.2">
      <c r="A103" s="18"/>
      <c r="B103" s="77"/>
      <c r="C103" s="77"/>
      <c r="D103" s="77"/>
      <c r="E103" s="77"/>
      <c r="F103" s="106" t="s">
        <v>47</v>
      </c>
      <c r="G103" s="106"/>
      <c r="H103" s="107"/>
      <c r="I103" s="189">
        <v>13</v>
      </c>
      <c r="J103" s="99" t="s">
        <v>73</v>
      </c>
      <c r="K103" s="264"/>
    </row>
    <row r="104" spans="1:11" s="28" customFormat="1" x14ac:dyDescent="0.2">
      <c r="A104" s="18"/>
      <c r="B104" s="77"/>
      <c r="C104" s="77"/>
      <c r="D104" s="77"/>
      <c r="E104" s="77"/>
      <c r="F104" s="86"/>
      <c r="G104" s="86"/>
      <c r="H104" s="86"/>
      <c r="I104" s="109"/>
      <c r="J104" s="87"/>
      <c r="K104" s="14"/>
    </row>
    <row r="105" spans="1:11" ht="13.5" thickBot="1" x14ac:dyDescent="0.25">
      <c r="A105" s="18"/>
      <c r="B105" s="77"/>
      <c r="C105" s="77"/>
      <c r="D105" s="77"/>
      <c r="E105" s="77"/>
      <c r="F105" s="86"/>
      <c r="G105" s="96"/>
      <c r="H105" s="96"/>
      <c r="I105" s="86"/>
      <c r="J105" s="185" t="s">
        <v>51</v>
      </c>
      <c r="K105" s="265"/>
    </row>
    <row r="106" spans="1:11" x14ac:dyDescent="0.2">
      <c r="A106" s="18"/>
      <c r="B106" s="77"/>
      <c r="C106" s="76"/>
      <c r="D106" s="76"/>
      <c r="E106" s="76"/>
      <c r="F106" s="109"/>
      <c r="G106" s="109"/>
      <c r="H106" s="109"/>
      <c r="I106" s="109"/>
      <c r="J106" s="97" t="s">
        <v>74</v>
      </c>
    </row>
    <row r="107" spans="1:11" s="63" customFormat="1" x14ac:dyDescent="0.2">
      <c r="A107" s="18"/>
      <c r="B107" s="86"/>
      <c r="C107" s="77"/>
      <c r="D107" s="77"/>
      <c r="E107" s="77"/>
      <c r="F107" s="77"/>
      <c r="G107" s="77"/>
      <c r="H107" s="77"/>
      <c r="I107" s="77"/>
      <c r="J107" s="87"/>
    </row>
    <row r="108" spans="1:11" x14ac:dyDescent="0.2">
      <c r="A108" s="13"/>
      <c r="B108" s="64" t="s">
        <v>30</v>
      </c>
      <c r="C108" s="64" t="s">
        <v>61</v>
      </c>
      <c r="D108" s="64" t="s">
        <v>249</v>
      </c>
      <c r="E108" s="76"/>
      <c r="F108" s="76"/>
      <c r="G108" s="76"/>
      <c r="H108" s="76"/>
      <c r="I108" s="76"/>
      <c r="J108" s="76"/>
    </row>
    <row r="109" spans="1:11" x14ac:dyDescent="0.2">
      <c r="A109" s="13">
        <v>1</v>
      </c>
      <c r="B109" s="190" t="s">
        <v>54</v>
      </c>
      <c r="C109" s="102">
        <v>1980</v>
      </c>
      <c r="D109" s="102">
        <v>10</v>
      </c>
      <c r="E109" s="76"/>
      <c r="F109" s="76"/>
      <c r="G109" s="76"/>
      <c r="H109" s="76"/>
      <c r="I109" s="76"/>
      <c r="J109" s="76"/>
    </row>
    <row r="110" spans="1:11" x14ac:dyDescent="0.2">
      <c r="A110" s="13">
        <v>2</v>
      </c>
      <c r="B110" s="191" t="s">
        <v>53</v>
      </c>
      <c r="C110" s="102">
        <v>1976</v>
      </c>
      <c r="D110" s="102">
        <v>9</v>
      </c>
      <c r="E110" s="76"/>
      <c r="F110" s="76"/>
      <c r="G110" s="76"/>
      <c r="H110" s="76"/>
      <c r="I110" s="76"/>
      <c r="J110" s="76"/>
    </row>
    <row r="111" spans="1:11" x14ac:dyDescent="0.2">
      <c r="A111" s="13">
        <v>3</v>
      </c>
      <c r="B111" s="192" t="s">
        <v>55</v>
      </c>
      <c r="C111" s="102">
        <v>1969</v>
      </c>
      <c r="D111" s="102">
        <v>8</v>
      </c>
      <c r="E111" s="76"/>
      <c r="F111" s="76"/>
      <c r="G111" s="76"/>
      <c r="H111" s="76"/>
      <c r="I111" s="76"/>
      <c r="J111" s="76"/>
    </row>
    <row r="112" spans="1:11" x14ac:dyDescent="0.2">
      <c r="A112" s="13">
        <v>4</v>
      </c>
      <c r="B112" s="156" t="s">
        <v>56</v>
      </c>
      <c r="C112" s="102">
        <v>1980</v>
      </c>
      <c r="D112" s="102">
        <v>7</v>
      </c>
      <c r="E112" s="76"/>
      <c r="F112" s="76"/>
      <c r="G112" s="76"/>
      <c r="H112" s="76"/>
      <c r="I112" s="76"/>
      <c r="J112" s="76"/>
    </row>
    <row r="113" spans="1:10" x14ac:dyDescent="0.2">
      <c r="A113" s="13">
        <v>5</v>
      </c>
      <c r="B113" s="103" t="s">
        <v>132</v>
      </c>
      <c r="C113" s="102">
        <v>1980</v>
      </c>
      <c r="D113" s="102">
        <v>6</v>
      </c>
      <c r="E113" s="76"/>
      <c r="F113" s="76"/>
      <c r="G113" s="76"/>
      <c r="H113" s="76"/>
      <c r="I113" s="76"/>
      <c r="J113" s="76"/>
    </row>
    <row r="114" spans="1:10" x14ac:dyDescent="0.2">
      <c r="A114" s="13">
        <v>6</v>
      </c>
      <c r="B114" s="156" t="s">
        <v>46</v>
      </c>
      <c r="C114" s="102">
        <v>1971</v>
      </c>
      <c r="D114" s="102">
        <v>5</v>
      </c>
      <c r="E114" s="76"/>
      <c r="F114" s="76"/>
      <c r="G114" s="76"/>
      <c r="H114" s="76"/>
      <c r="I114" s="76"/>
      <c r="J114" s="76"/>
    </row>
    <row r="115" spans="1:10" x14ac:dyDescent="0.2">
      <c r="A115" s="13">
        <v>7</v>
      </c>
      <c r="B115" s="103" t="s">
        <v>49</v>
      </c>
      <c r="C115" s="102">
        <v>1970</v>
      </c>
      <c r="D115" s="102">
        <v>4</v>
      </c>
      <c r="E115" s="76"/>
      <c r="F115" s="76"/>
      <c r="G115" s="76"/>
      <c r="H115" s="76"/>
      <c r="I115" s="76"/>
      <c r="J115" s="76"/>
    </row>
    <row r="116" spans="1:10" x14ac:dyDescent="0.2">
      <c r="A116" s="13">
        <v>8</v>
      </c>
      <c r="B116" s="13" t="s">
        <v>52</v>
      </c>
      <c r="C116" s="102">
        <v>1976</v>
      </c>
      <c r="D116" s="102">
        <v>3</v>
      </c>
      <c r="E116" s="76"/>
      <c r="F116" s="76"/>
      <c r="G116" s="76"/>
      <c r="H116" s="76"/>
      <c r="I116" s="76"/>
      <c r="J116" s="76"/>
    </row>
    <row r="117" spans="1:10" x14ac:dyDescent="0.2">
      <c r="A117" s="13">
        <v>9</v>
      </c>
      <c r="B117" s="103" t="s">
        <v>45</v>
      </c>
      <c r="C117" s="102">
        <v>1976</v>
      </c>
      <c r="D117" s="157">
        <v>2</v>
      </c>
      <c r="E117" s="76"/>
      <c r="F117" s="76"/>
      <c r="G117" s="76"/>
      <c r="H117" s="76"/>
      <c r="I117" s="76"/>
      <c r="J117" s="76"/>
    </row>
    <row r="118" spans="1:10" x14ac:dyDescent="0.2">
      <c r="A118" s="13">
        <v>10</v>
      </c>
      <c r="B118" s="75" t="s">
        <v>48</v>
      </c>
      <c r="C118" s="102">
        <v>1973</v>
      </c>
      <c r="D118" s="157">
        <v>1</v>
      </c>
      <c r="E118" s="76"/>
      <c r="F118" s="76"/>
      <c r="G118" s="76"/>
      <c r="H118" s="76"/>
      <c r="I118" s="76"/>
      <c r="J118" s="76"/>
    </row>
    <row r="119" spans="1:10" x14ac:dyDescent="0.2">
      <c r="A119" s="13">
        <v>11</v>
      </c>
      <c r="B119" s="103" t="s">
        <v>44</v>
      </c>
      <c r="C119" s="102">
        <v>1971</v>
      </c>
      <c r="D119" s="157">
        <v>0</v>
      </c>
      <c r="E119" s="76"/>
      <c r="F119" s="76"/>
      <c r="G119" s="76"/>
      <c r="H119" s="76"/>
      <c r="I119" s="76"/>
      <c r="J119" s="76"/>
    </row>
    <row r="120" spans="1:10" x14ac:dyDescent="0.2">
      <c r="A120" s="13">
        <v>12</v>
      </c>
      <c r="B120" s="156" t="s">
        <v>171</v>
      </c>
      <c r="C120" s="157">
        <v>1969</v>
      </c>
      <c r="D120" s="157">
        <v>0</v>
      </c>
      <c r="E120" s="76"/>
      <c r="F120" s="76"/>
      <c r="G120" s="76"/>
      <c r="H120" s="76"/>
      <c r="I120" s="76"/>
      <c r="J120" s="76"/>
    </row>
    <row r="121" spans="1:10" x14ac:dyDescent="0.2">
      <c r="A121" s="13">
        <v>13</v>
      </c>
      <c r="B121" s="103" t="s">
        <v>50</v>
      </c>
      <c r="C121" s="102">
        <v>1972</v>
      </c>
      <c r="D121" s="157">
        <v>0</v>
      </c>
      <c r="E121" s="76"/>
      <c r="F121" s="76"/>
      <c r="G121" s="76"/>
      <c r="H121" s="76"/>
      <c r="I121" s="76"/>
      <c r="J121" s="76"/>
    </row>
    <row r="122" spans="1:10" x14ac:dyDescent="0.2">
      <c r="A122" s="13">
        <v>14</v>
      </c>
      <c r="B122" s="75" t="s">
        <v>133</v>
      </c>
      <c r="C122" s="102">
        <v>1973</v>
      </c>
      <c r="D122" s="157">
        <v>0</v>
      </c>
      <c r="E122" s="76"/>
      <c r="F122" s="76"/>
      <c r="G122" s="76"/>
      <c r="H122" s="76"/>
      <c r="I122" s="76"/>
      <c r="J122" s="76"/>
    </row>
    <row r="123" spans="1:10" x14ac:dyDescent="0.2">
      <c r="A123" s="13">
        <v>15</v>
      </c>
      <c r="B123" s="103" t="s">
        <v>47</v>
      </c>
      <c r="C123" s="102">
        <v>1970</v>
      </c>
      <c r="D123" s="157">
        <v>0</v>
      </c>
      <c r="E123" s="76"/>
      <c r="F123" s="76"/>
      <c r="G123" s="76"/>
      <c r="H123" s="76"/>
      <c r="I123" s="76"/>
      <c r="J123" s="76"/>
    </row>
    <row r="124" spans="1:10" x14ac:dyDescent="0.2">
      <c r="A124" s="13">
        <v>16</v>
      </c>
      <c r="B124" s="193" t="s">
        <v>51</v>
      </c>
      <c r="C124" s="102">
        <v>1968</v>
      </c>
      <c r="D124" s="157">
        <v>0</v>
      </c>
      <c r="E124" s="76"/>
      <c r="F124" s="76"/>
      <c r="G124" s="76"/>
      <c r="H124" s="76"/>
      <c r="I124" s="76"/>
      <c r="J124" s="76"/>
    </row>
    <row r="125" spans="1:10" x14ac:dyDescent="0.2">
      <c r="B125" s="76"/>
      <c r="C125" s="76"/>
      <c r="D125" s="76"/>
      <c r="E125" s="76"/>
      <c r="F125" s="76"/>
      <c r="G125" s="76"/>
      <c r="H125" s="76"/>
      <c r="I125" s="76"/>
      <c r="J125" s="76"/>
    </row>
    <row r="126" spans="1:10" x14ac:dyDescent="0.2">
      <c r="B126" s="76"/>
      <c r="C126" s="76"/>
      <c r="D126" s="76"/>
      <c r="E126" s="76"/>
      <c r="F126" s="76"/>
      <c r="G126" s="76"/>
      <c r="H126" s="76"/>
      <c r="I126" s="76"/>
      <c r="J126" s="76"/>
    </row>
  </sheetData>
  <sortState ref="B126:C144">
    <sortCondition ref="B109"/>
  </sortState>
  <conditionalFormatting sqref="C69:I105 C7:H22 C23:I67">
    <cfRule type="cellIs" dxfId="30" priority="3" stopIfTrue="1" operator="equal">
      <formula>13</formula>
    </cfRule>
  </conditionalFormatting>
  <conditionalFormatting sqref="B120">
    <cfRule type="duplicateValues" dxfId="29" priority="1"/>
  </conditionalFormatting>
  <pageMargins left="0.78740157480314965" right="0.39370078740157483" top="0.78740157480314965" bottom="0.39370078740157483" header="0.59055118110236227" footer="0"/>
  <pageSetup paperSize="9" fitToHeight="0" orientation="portrait" verticalDpi="0" r:id="rId1"/>
  <headerFooter>
    <oddHeader>&amp;RPage &amp;P of &amp;N</oddHeader>
  </headerFooter>
  <rowBreaks count="3" manualBreakCount="3">
    <brk id="32" max="16383" man="1"/>
    <brk id="69" max="16383" man="1"/>
    <brk id="124"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9CCFF"/>
    <pageSetUpPr fitToPage="1"/>
  </sheetPr>
  <dimension ref="A1:K76"/>
  <sheetViews>
    <sheetView showGridLines="0" showRowColHeaders="0" zoomScaleNormal="100" workbookViewId="0">
      <pane ySplit="4" topLeftCell="A5" activePane="bottomLeft" state="frozen"/>
      <selection activeCell="H1" sqref="H1"/>
      <selection pane="bottomLeft" activeCell="I1" sqref="I1"/>
    </sheetView>
  </sheetViews>
  <sheetFormatPr defaultRowHeight="12.75" x14ac:dyDescent="0.2"/>
  <cols>
    <col min="1" max="1" width="3.28515625" customWidth="1"/>
    <col min="2" max="2" width="30.85546875" bestFit="1" customWidth="1"/>
    <col min="3" max="9" width="6.7109375" customWidth="1"/>
    <col min="10" max="10" width="3.140625" bestFit="1" customWidth="1"/>
    <col min="11" max="11" width="6.42578125" customWidth="1"/>
  </cols>
  <sheetData>
    <row r="1" spans="1:11" x14ac:dyDescent="0.2">
      <c r="A1" s="68" t="str">
        <f>Võistkondlik!B1</f>
        <v>ESL INDIVIDUAAL-VÕISTKONDLIKUD MEISTRIVÕISTLUSED PETANGIS 2017</v>
      </c>
      <c r="B1" s="69"/>
      <c r="C1" s="69"/>
      <c r="E1" s="62"/>
    </row>
    <row r="2" spans="1:11" s="38" customFormat="1" x14ac:dyDescent="0.2">
      <c r="A2" s="62" t="str">
        <f>Võistkondlik!B2</f>
        <v>Toimumisaeg: L, 27.05.2017 kell 11:00</v>
      </c>
      <c r="B2" s="69"/>
      <c r="C2" s="69"/>
      <c r="E2" s="62"/>
    </row>
    <row r="3" spans="1:11" s="38" customFormat="1" x14ac:dyDescent="0.2">
      <c r="A3" s="62" t="str">
        <f>Võistkondlik!B3</f>
        <v>Toimumiskoht: Valgamaa, Valga, Pärna pst 17a (Tivoli väljak)</v>
      </c>
      <c r="B3" s="69"/>
      <c r="C3" s="69"/>
      <c r="E3" s="62"/>
    </row>
    <row r="4" spans="1:11" x14ac:dyDescent="0.2">
      <c r="A4" s="155" t="s">
        <v>21</v>
      </c>
      <c r="B4" s="69"/>
      <c r="C4" s="69"/>
    </row>
    <row r="6" spans="1:11" x14ac:dyDescent="0.2">
      <c r="A6" s="1" t="s">
        <v>0</v>
      </c>
      <c r="B6" s="58"/>
      <c r="C6" s="162">
        <v>1</v>
      </c>
      <c r="D6" s="162">
        <v>2</v>
      </c>
      <c r="E6" s="162">
        <v>3</v>
      </c>
      <c r="F6" s="162">
        <v>4</v>
      </c>
      <c r="G6" s="162">
        <v>5</v>
      </c>
      <c r="H6" s="162" t="s">
        <v>1</v>
      </c>
      <c r="I6" s="162" t="s">
        <v>2</v>
      </c>
    </row>
    <row r="7" spans="1:11" x14ac:dyDescent="0.2">
      <c r="A7" s="1">
        <v>1</v>
      </c>
      <c r="B7" s="58" t="s">
        <v>134</v>
      </c>
      <c r="C7" s="59"/>
      <c r="D7" s="60">
        <v>3</v>
      </c>
      <c r="E7" s="41">
        <v>2</v>
      </c>
      <c r="F7" s="41">
        <v>10</v>
      </c>
      <c r="G7" s="41">
        <v>4</v>
      </c>
      <c r="H7" s="179" t="s">
        <v>174</v>
      </c>
      <c r="I7" s="60" t="s">
        <v>162</v>
      </c>
    </row>
    <row r="8" spans="1:11" x14ac:dyDescent="0.2">
      <c r="A8" s="1">
        <v>2</v>
      </c>
      <c r="B8" s="156" t="s">
        <v>60</v>
      </c>
      <c r="C8" s="60">
        <v>13</v>
      </c>
      <c r="D8" s="59"/>
      <c r="E8" s="60">
        <v>4</v>
      </c>
      <c r="F8" s="60">
        <v>12</v>
      </c>
      <c r="G8" s="60">
        <v>12</v>
      </c>
      <c r="H8" s="181" t="s">
        <v>7</v>
      </c>
      <c r="I8" s="60" t="s">
        <v>161</v>
      </c>
    </row>
    <row r="9" spans="1:11" x14ac:dyDescent="0.2">
      <c r="A9" s="1">
        <v>3</v>
      </c>
      <c r="B9" s="58" t="s">
        <v>135</v>
      </c>
      <c r="C9" s="41">
        <v>13</v>
      </c>
      <c r="D9" s="60">
        <v>13</v>
      </c>
      <c r="E9" s="59"/>
      <c r="F9" s="41">
        <v>12</v>
      </c>
      <c r="G9" s="41">
        <v>13</v>
      </c>
      <c r="H9" s="179" t="s">
        <v>175</v>
      </c>
      <c r="I9" s="60" t="s">
        <v>159</v>
      </c>
    </row>
    <row r="10" spans="1:11" x14ac:dyDescent="0.2">
      <c r="A10" s="1">
        <v>4</v>
      </c>
      <c r="B10" s="58" t="s">
        <v>59</v>
      </c>
      <c r="C10" s="41">
        <v>13</v>
      </c>
      <c r="D10" s="60">
        <v>13</v>
      </c>
      <c r="E10" s="41">
        <v>13</v>
      </c>
      <c r="F10" s="59"/>
      <c r="G10" s="60">
        <v>13</v>
      </c>
      <c r="H10" s="179" t="s">
        <v>172</v>
      </c>
      <c r="I10" s="60" t="s">
        <v>158</v>
      </c>
    </row>
    <row r="11" spans="1:11" x14ac:dyDescent="0.2">
      <c r="A11" s="1">
        <v>5</v>
      </c>
      <c r="B11" s="58" t="s">
        <v>136</v>
      </c>
      <c r="C11" s="60">
        <v>13</v>
      </c>
      <c r="D11" s="60">
        <v>13</v>
      </c>
      <c r="E11" s="60">
        <v>2</v>
      </c>
      <c r="F11" s="60">
        <v>11</v>
      </c>
      <c r="G11" s="59"/>
      <c r="H11" s="181" t="s">
        <v>173</v>
      </c>
      <c r="I11" s="60" t="s">
        <v>160</v>
      </c>
    </row>
    <row r="12" spans="1:11" s="38" customFormat="1" x14ac:dyDescent="0.2">
      <c r="B12" s="76"/>
      <c r="C12" s="76"/>
      <c r="D12" s="76"/>
      <c r="E12" s="76"/>
      <c r="F12" s="76"/>
      <c r="G12" s="76"/>
      <c r="H12" s="76"/>
      <c r="I12" s="76"/>
    </row>
    <row r="13" spans="1:11" s="38" customFormat="1" x14ac:dyDescent="0.2">
      <c r="A13" s="58" t="s">
        <v>20</v>
      </c>
      <c r="B13" s="58"/>
      <c r="C13" s="162">
        <v>1</v>
      </c>
      <c r="D13" s="162">
        <v>2</v>
      </c>
      <c r="E13" s="162">
        <v>3</v>
      </c>
      <c r="F13" s="162">
        <v>4</v>
      </c>
      <c r="G13" s="162">
        <v>5</v>
      </c>
      <c r="H13" s="162" t="s">
        <v>1</v>
      </c>
      <c r="I13" s="162" t="s">
        <v>2</v>
      </c>
    </row>
    <row r="14" spans="1:11" s="38" customFormat="1" x14ac:dyDescent="0.2">
      <c r="A14" s="58">
        <v>1</v>
      </c>
      <c r="B14" s="75" t="s">
        <v>139</v>
      </c>
      <c r="C14" s="59"/>
      <c r="D14" s="60">
        <v>5</v>
      </c>
      <c r="E14" s="41">
        <v>9</v>
      </c>
      <c r="F14" s="41">
        <v>9</v>
      </c>
      <c r="G14" s="41">
        <v>4</v>
      </c>
      <c r="H14" s="179" t="s">
        <v>174</v>
      </c>
      <c r="I14" s="60" t="s">
        <v>162</v>
      </c>
      <c r="K14" s="244"/>
    </row>
    <row r="15" spans="1:11" s="38" customFormat="1" x14ac:dyDescent="0.2">
      <c r="A15" s="58">
        <v>2</v>
      </c>
      <c r="B15" s="58" t="s">
        <v>58</v>
      </c>
      <c r="C15" s="60">
        <v>13</v>
      </c>
      <c r="D15" s="59"/>
      <c r="E15" s="60">
        <v>13</v>
      </c>
      <c r="F15" s="60">
        <v>13</v>
      </c>
      <c r="G15" s="60">
        <v>13</v>
      </c>
      <c r="H15" s="181" t="s">
        <v>172</v>
      </c>
      <c r="I15" s="60" t="s">
        <v>158</v>
      </c>
      <c r="K15" s="244"/>
    </row>
    <row r="16" spans="1:11" s="38" customFormat="1" x14ac:dyDescent="0.2">
      <c r="A16" s="58">
        <v>3</v>
      </c>
      <c r="B16" s="58" t="s">
        <v>137</v>
      </c>
      <c r="C16" s="41">
        <v>13</v>
      </c>
      <c r="D16" s="60">
        <v>8</v>
      </c>
      <c r="E16" s="59"/>
      <c r="F16" s="142">
        <v>12</v>
      </c>
      <c r="G16" s="142">
        <v>13</v>
      </c>
      <c r="H16" s="242" t="s">
        <v>173</v>
      </c>
      <c r="I16" s="60" t="s">
        <v>159</v>
      </c>
      <c r="J16" s="282">
        <v>8</v>
      </c>
      <c r="K16" s="244" t="s">
        <v>192</v>
      </c>
    </row>
    <row r="17" spans="1:11" s="38" customFormat="1" x14ac:dyDescent="0.2">
      <c r="A17" s="58">
        <v>4</v>
      </c>
      <c r="B17" s="75" t="s">
        <v>138</v>
      </c>
      <c r="C17" s="41">
        <v>13</v>
      </c>
      <c r="D17" s="60">
        <v>5</v>
      </c>
      <c r="E17" s="142">
        <v>13</v>
      </c>
      <c r="F17" s="59"/>
      <c r="G17" s="142">
        <v>10</v>
      </c>
      <c r="H17" s="242" t="s">
        <v>173</v>
      </c>
      <c r="I17" s="60" t="s">
        <v>160</v>
      </c>
      <c r="J17" s="283">
        <v>-2</v>
      </c>
      <c r="K17" s="244" t="s">
        <v>193</v>
      </c>
    </row>
    <row r="18" spans="1:11" s="38" customFormat="1" x14ac:dyDescent="0.2">
      <c r="A18" s="58">
        <v>5</v>
      </c>
      <c r="B18" s="58" t="s">
        <v>57</v>
      </c>
      <c r="C18" s="60">
        <v>13</v>
      </c>
      <c r="D18" s="60">
        <v>8</v>
      </c>
      <c r="E18" s="142">
        <v>4</v>
      </c>
      <c r="F18" s="142">
        <v>13</v>
      </c>
      <c r="G18" s="59"/>
      <c r="H18" s="242" t="s">
        <v>173</v>
      </c>
      <c r="I18" s="60" t="s">
        <v>161</v>
      </c>
      <c r="J18" s="283">
        <v>-6</v>
      </c>
      <c r="K18" s="244" t="s">
        <v>194</v>
      </c>
    </row>
    <row r="19" spans="1:11" x14ac:dyDescent="0.2">
      <c r="B19" s="76"/>
      <c r="C19" s="76"/>
      <c r="D19" s="76"/>
      <c r="E19" s="76"/>
      <c r="F19" s="76"/>
      <c r="G19" s="76"/>
      <c r="H19" s="76"/>
      <c r="I19" s="76"/>
    </row>
    <row r="20" spans="1:11" x14ac:dyDescent="0.2">
      <c r="B20" s="61" t="s">
        <v>3</v>
      </c>
      <c r="C20" s="44" t="s">
        <v>4</v>
      </c>
      <c r="D20" s="44" t="s">
        <v>5</v>
      </c>
      <c r="E20" s="76"/>
      <c r="F20" s="76"/>
      <c r="G20" s="76"/>
      <c r="H20" s="76"/>
      <c r="I20" s="76"/>
    </row>
    <row r="21" spans="1:11" x14ac:dyDescent="0.2">
      <c r="B21" s="61" t="s">
        <v>6</v>
      </c>
      <c r="C21" s="44" t="s">
        <v>7</v>
      </c>
      <c r="D21" s="44" t="s">
        <v>8</v>
      </c>
      <c r="E21" s="76"/>
      <c r="F21" s="76"/>
      <c r="G21" s="76"/>
      <c r="H21" s="76"/>
      <c r="I21" s="76"/>
    </row>
    <row r="22" spans="1:11" x14ac:dyDescent="0.2">
      <c r="B22" s="61" t="s">
        <v>9</v>
      </c>
      <c r="C22" s="44" t="s">
        <v>10</v>
      </c>
      <c r="D22" s="44" t="s">
        <v>11</v>
      </c>
      <c r="E22" s="76"/>
      <c r="F22" s="76"/>
      <c r="G22" s="76"/>
      <c r="H22" s="76"/>
      <c r="I22" s="76"/>
    </row>
    <row r="23" spans="1:11" x14ac:dyDescent="0.2">
      <c r="B23" s="61" t="s">
        <v>12</v>
      </c>
      <c r="C23" s="44" t="s">
        <v>13</v>
      </c>
      <c r="D23" s="44" t="s">
        <v>14</v>
      </c>
      <c r="E23" s="76"/>
      <c r="F23" s="76"/>
      <c r="G23" s="76"/>
      <c r="H23" s="76"/>
      <c r="I23" s="76"/>
    </row>
    <row r="24" spans="1:11" x14ac:dyDescent="0.2">
      <c r="B24" s="61" t="s">
        <v>15</v>
      </c>
      <c r="C24" s="44" t="s">
        <v>16</v>
      </c>
      <c r="D24" s="44" t="s">
        <v>17</v>
      </c>
      <c r="E24" s="76"/>
      <c r="F24" s="76"/>
      <c r="G24" s="76"/>
      <c r="H24" s="76"/>
      <c r="I24" s="76"/>
    </row>
    <row r="25" spans="1:11" x14ac:dyDescent="0.2">
      <c r="B25" s="76"/>
      <c r="C25" s="76"/>
      <c r="D25" s="76"/>
      <c r="E25" s="76"/>
      <c r="F25" s="76"/>
      <c r="G25" s="76"/>
      <c r="H25" s="76"/>
      <c r="I25" s="76"/>
    </row>
    <row r="26" spans="1:11" x14ac:dyDescent="0.2">
      <c r="A26" s="8" t="s">
        <v>22</v>
      </c>
      <c r="B26" s="178" t="s">
        <v>59</v>
      </c>
      <c r="C26" s="48">
        <v>13</v>
      </c>
      <c r="D26" s="76"/>
      <c r="E26" s="76"/>
      <c r="F26" s="76"/>
      <c r="G26" s="76"/>
      <c r="H26" s="76"/>
      <c r="I26" s="76"/>
    </row>
    <row r="27" spans="1:11" x14ac:dyDescent="0.2">
      <c r="A27" s="9"/>
      <c r="B27" s="50"/>
      <c r="C27" s="194" t="s">
        <v>59</v>
      </c>
      <c r="D27" s="51"/>
      <c r="E27" s="76"/>
      <c r="F27" s="48">
        <v>13</v>
      </c>
      <c r="G27" s="76"/>
      <c r="H27" s="76"/>
      <c r="I27" s="76"/>
    </row>
    <row r="28" spans="1:11" x14ac:dyDescent="0.2">
      <c r="A28" s="9" t="s">
        <v>23</v>
      </c>
      <c r="B28" s="195" t="s">
        <v>137</v>
      </c>
      <c r="C28" s="196">
        <v>4</v>
      </c>
      <c r="D28" s="76"/>
      <c r="E28" s="52"/>
      <c r="F28" s="76"/>
      <c r="G28" s="76"/>
      <c r="H28" s="76"/>
      <c r="I28" s="76"/>
    </row>
    <row r="29" spans="1:11" ht="13.5" thickBot="1" x14ac:dyDescent="0.25">
      <c r="A29" s="9"/>
      <c r="B29" s="76"/>
      <c r="C29" s="76"/>
      <c r="D29" s="45"/>
      <c r="E29" s="197"/>
      <c r="F29" s="76"/>
      <c r="G29" s="178" t="s">
        <v>59</v>
      </c>
      <c r="H29" s="76"/>
      <c r="I29" s="76"/>
    </row>
    <row r="30" spans="1:11" x14ac:dyDescent="0.2">
      <c r="A30" s="9" t="s">
        <v>24</v>
      </c>
      <c r="B30" s="178" t="s">
        <v>58</v>
      </c>
      <c r="C30" s="53">
        <v>13</v>
      </c>
      <c r="D30" s="76"/>
      <c r="E30" s="197"/>
      <c r="F30" s="198"/>
      <c r="G30" s="55" t="s">
        <v>25</v>
      </c>
      <c r="H30" s="56"/>
      <c r="I30" s="76"/>
    </row>
    <row r="31" spans="1:11" x14ac:dyDescent="0.2">
      <c r="A31" s="9"/>
      <c r="B31" s="50"/>
      <c r="C31" s="199" t="s">
        <v>58</v>
      </c>
      <c r="D31" s="76"/>
      <c r="E31" s="54"/>
      <c r="F31" s="53">
        <v>5</v>
      </c>
      <c r="G31" s="76"/>
      <c r="H31" s="76"/>
      <c r="I31" s="76"/>
    </row>
    <row r="32" spans="1:11" ht="13.5" thickBot="1" x14ac:dyDescent="0.25">
      <c r="A32" s="9" t="s">
        <v>26</v>
      </c>
      <c r="B32" s="195" t="s">
        <v>135</v>
      </c>
      <c r="C32" s="200">
        <v>4</v>
      </c>
      <c r="D32" s="50"/>
      <c r="E32" s="76"/>
      <c r="F32" s="45"/>
      <c r="G32" s="57" t="s">
        <v>58</v>
      </c>
      <c r="H32" s="71"/>
      <c r="I32" s="76"/>
    </row>
    <row r="33" spans="1:9" x14ac:dyDescent="0.2">
      <c r="A33" s="7"/>
      <c r="B33" s="76"/>
      <c r="C33" s="76"/>
      <c r="D33" s="76"/>
      <c r="E33" s="76"/>
      <c r="F33" s="45"/>
      <c r="G33" s="55" t="s">
        <v>27</v>
      </c>
      <c r="H33" s="45"/>
      <c r="I33" s="76"/>
    </row>
    <row r="34" spans="1:9" x14ac:dyDescent="0.2">
      <c r="A34" s="7"/>
      <c r="B34" s="76"/>
      <c r="C34" s="178" t="s">
        <v>137</v>
      </c>
      <c r="D34" s="76"/>
      <c r="E34" s="76"/>
      <c r="F34" s="53">
        <v>10</v>
      </c>
      <c r="G34" s="45"/>
      <c r="H34" s="45"/>
      <c r="I34" s="76"/>
    </row>
    <row r="35" spans="1:9" ht="13.5" thickBot="1" x14ac:dyDescent="0.25">
      <c r="A35" s="7"/>
      <c r="B35" s="76"/>
      <c r="C35" s="50"/>
      <c r="D35" s="50"/>
      <c r="E35" s="52"/>
      <c r="F35" s="71"/>
      <c r="G35" s="201" t="s">
        <v>135</v>
      </c>
      <c r="H35" s="71"/>
      <c r="I35" s="76"/>
    </row>
    <row r="36" spans="1:9" x14ac:dyDescent="0.2">
      <c r="A36" s="7"/>
      <c r="B36" s="76"/>
      <c r="C36" s="195" t="s">
        <v>135</v>
      </c>
      <c r="D36" s="51"/>
      <c r="E36" s="54"/>
      <c r="F36" s="48">
        <v>13</v>
      </c>
      <c r="G36" s="57" t="s">
        <v>28</v>
      </c>
      <c r="H36" s="45"/>
      <c r="I36" s="76"/>
    </row>
    <row r="37" spans="1:9" x14ac:dyDescent="0.2">
      <c r="A37" s="7"/>
      <c r="B37" s="76"/>
      <c r="C37" s="76"/>
      <c r="D37" s="76"/>
      <c r="E37" s="76"/>
      <c r="F37" s="76"/>
      <c r="G37" s="45"/>
      <c r="H37" s="45"/>
      <c r="I37" s="76"/>
    </row>
    <row r="38" spans="1:9" ht="13.5" thickBot="1" x14ac:dyDescent="0.25">
      <c r="A38" s="7"/>
      <c r="B38" s="76"/>
      <c r="C38" s="76"/>
      <c r="D38" s="45"/>
      <c r="E38" s="45"/>
      <c r="F38" s="76"/>
      <c r="G38" s="201" t="s">
        <v>137</v>
      </c>
      <c r="H38" s="71"/>
      <c r="I38" s="76"/>
    </row>
    <row r="39" spans="1:9" x14ac:dyDescent="0.2">
      <c r="A39" s="7"/>
      <c r="B39" s="76"/>
      <c r="C39" s="76"/>
      <c r="D39" s="45"/>
      <c r="E39" s="45"/>
      <c r="F39" s="76"/>
      <c r="G39" s="39" t="s">
        <v>29</v>
      </c>
      <c r="H39" s="76"/>
      <c r="I39" s="76"/>
    </row>
    <row r="40" spans="1:9" x14ac:dyDescent="0.2">
      <c r="A40" s="10"/>
      <c r="B40" s="45"/>
      <c r="C40" s="42"/>
      <c r="D40" s="44"/>
      <c r="E40" s="44"/>
      <c r="F40" s="43"/>
      <c r="G40" s="44"/>
      <c r="H40" s="42"/>
      <c r="I40" s="44"/>
    </row>
    <row r="41" spans="1:9" s="2" customFormat="1" x14ac:dyDescent="0.2">
      <c r="A41" s="11"/>
      <c r="B41" s="15" t="s">
        <v>31</v>
      </c>
      <c r="C41" s="178" t="s">
        <v>136</v>
      </c>
      <c r="D41" s="76"/>
      <c r="E41" s="76"/>
      <c r="F41" s="53">
        <v>4</v>
      </c>
      <c r="G41" s="45"/>
      <c r="H41" s="45"/>
      <c r="I41" s="76"/>
    </row>
    <row r="42" spans="1:9" s="2" customFormat="1" ht="13.5" thickBot="1" x14ac:dyDescent="0.25">
      <c r="A42" s="11"/>
      <c r="B42" s="76"/>
      <c r="C42" s="50"/>
      <c r="D42" s="50"/>
      <c r="E42" s="52"/>
      <c r="F42" s="71"/>
      <c r="G42" s="71" t="s">
        <v>138</v>
      </c>
      <c r="H42" s="71"/>
      <c r="I42" s="76"/>
    </row>
    <row r="43" spans="1:9" s="2" customFormat="1" x14ac:dyDescent="0.2">
      <c r="A43" s="11"/>
      <c r="B43" s="15" t="s">
        <v>32</v>
      </c>
      <c r="C43" s="51" t="s">
        <v>138</v>
      </c>
      <c r="D43" s="51"/>
      <c r="E43" s="54"/>
      <c r="F43" s="48">
        <v>13</v>
      </c>
      <c r="G43" s="57" t="s">
        <v>33</v>
      </c>
      <c r="H43" s="45"/>
      <c r="I43" s="76"/>
    </row>
    <row r="44" spans="1:9" s="2" customFormat="1" x14ac:dyDescent="0.2">
      <c r="A44" s="11"/>
      <c r="B44" s="76"/>
      <c r="C44" s="76"/>
      <c r="D44" s="76"/>
      <c r="E44" s="76"/>
      <c r="F44" s="76"/>
      <c r="G44" s="45"/>
      <c r="H44" s="45"/>
      <c r="I44" s="76"/>
    </row>
    <row r="45" spans="1:9" s="2" customFormat="1" ht="13.5" thickBot="1" x14ac:dyDescent="0.25">
      <c r="A45" s="11"/>
      <c r="B45" s="76"/>
      <c r="C45" s="76"/>
      <c r="D45" s="45"/>
      <c r="E45" s="45"/>
      <c r="F45" s="76"/>
      <c r="G45" s="201" t="s">
        <v>136</v>
      </c>
      <c r="H45" s="71"/>
      <c r="I45" s="76"/>
    </row>
    <row r="46" spans="1:9" s="2" customFormat="1" x14ac:dyDescent="0.2">
      <c r="A46" s="11"/>
      <c r="B46" s="76"/>
      <c r="C46" s="76"/>
      <c r="D46" s="45"/>
      <c r="E46" s="45"/>
      <c r="F46" s="76"/>
      <c r="G46" s="39" t="s">
        <v>34</v>
      </c>
      <c r="H46" s="76"/>
      <c r="I46" s="76"/>
    </row>
    <row r="47" spans="1:9" s="2" customFormat="1" x14ac:dyDescent="0.2">
      <c r="A47" s="12"/>
      <c r="B47" s="45"/>
      <c r="C47" s="42"/>
      <c r="D47" s="44"/>
      <c r="E47" s="44"/>
      <c r="F47" s="43"/>
      <c r="G47" s="44"/>
      <c r="H47" s="42"/>
      <c r="I47" s="44"/>
    </row>
    <row r="48" spans="1:9" s="2" customFormat="1" x14ac:dyDescent="0.2">
      <c r="A48" s="11"/>
      <c r="B48" s="15" t="s">
        <v>35</v>
      </c>
      <c r="C48" s="76" t="s">
        <v>60</v>
      </c>
      <c r="D48" s="76"/>
      <c r="E48" s="76"/>
      <c r="F48" s="53">
        <v>12</v>
      </c>
      <c r="G48" s="45"/>
      <c r="H48" s="45"/>
      <c r="I48" s="76"/>
    </row>
    <row r="49" spans="1:9" s="2" customFormat="1" ht="13.5" thickBot="1" x14ac:dyDescent="0.25">
      <c r="A49" s="11"/>
      <c r="B49" s="76"/>
      <c r="C49" s="50"/>
      <c r="D49" s="50"/>
      <c r="E49" s="52"/>
      <c r="F49" s="71"/>
      <c r="G49" s="201" t="s">
        <v>57</v>
      </c>
      <c r="H49" s="71"/>
      <c r="I49" s="76"/>
    </row>
    <row r="50" spans="1:9" s="2" customFormat="1" x14ac:dyDescent="0.2">
      <c r="A50" s="11"/>
      <c r="B50" s="15" t="s">
        <v>36</v>
      </c>
      <c r="C50" s="195" t="s">
        <v>57</v>
      </c>
      <c r="D50" s="51"/>
      <c r="E50" s="54"/>
      <c r="F50" s="48">
        <v>13</v>
      </c>
      <c r="G50" s="57" t="s">
        <v>40</v>
      </c>
      <c r="H50" s="45"/>
      <c r="I50" s="76"/>
    </row>
    <row r="51" spans="1:9" s="2" customFormat="1" x14ac:dyDescent="0.2">
      <c r="A51" s="11"/>
      <c r="B51" s="76"/>
      <c r="C51" s="76"/>
      <c r="D51" s="76"/>
      <c r="E51" s="76"/>
      <c r="F51" s="76"/>
      <c r="G51" s="45"/>
      <c r="H51" s="45"/>
      <c r="I51" s="76"/>
    </row>
    <row r="52" spans="1:9" s="2" customFormat="1" ht="13.5" thickBot="1" x14ac:dyDescent="0.25">
      <c r="A52" s="11"/>
      <c r="B52" s="76"/>
      <c r="C52" s="76"/>
      <c r="D52" s="45"/>
      <c r="E52" s="45"/>
      <c r="F52" s="76"/>
      <c r="G52" s="71" t="s">
        <v>60</v>
      </c>
      <c r="H52" s="71"/>
      <c r="I52" s="76"/>
    </row>
    <row r="53" spans="1:9" s="2" customFormat="1" x14ac:dyDescent="0.2">
      <c r="A53" s="11"/>
      <c r="B53" s="76"/>
      <c r="C53" s="76"/>
      <c r="D53" s="45"/>
      <c r="E53" s="45"/>
      <c r="F53" s="76"/>
      <c r="G53" s="39" t="s">
        <v>41</v>
      </c>
      <c r="H53" s="76"/>
      <c r="I53" s="76"/>
    </row>
    <row r="54" spans="1:9" x14ac:dyDescent="0.2">
      <c r="B54" s="76"/>
      <c r="C54" s="76"/>
      <c r="D54" s="76"/>
      <c r="E54" s="76"/>
      <c r="F54" s="76"/>
      <c r="G54" s="76"/>
      <c r="H54" s="76"/>
      <c r="I54" s="76"/>
    </row>
    <row r="55" spans="1:9" s="2" customFormat="1" x14ac:dyDescent="0.2">
      <c r="A55" s="11"/>
      <c r="B55" s="15" t="s">
        <v>37</v>
      </c>
      <c r="C55" s="178" t="s">
        <v>134</v>
      </c>
      <c r="D55" s="76"/>
      <c r="E55" s="76"/>
      <c r="F55" s="53">
        <v>10</v>
      </c>
      <c r="G55" s="45"/>
      <c r="H55" s="45"/>
      <c r="I55" s="76"/>
    </row>
    <row r="56" spans="1:9" s="2" customFormat="1" ht="13.5" thickBot="1" x14ac:dyDescent="0.25">
      <c r="A56" s="11"/>
      <c r="B56" s="76"/>
      <c r="C56" s="50"/>
      <c r="D56" s="50"/>
      <c r="E56" s="52"/>
      <c r="F56" s="71"/>
      <c r="G56" s="71" t="s">
        <v>139</v>
      </c>
      <c r="H56" s="71"/>
      <c r="I56" s="76"/>
    </row>
    <row r="57" spans="1:9" s="2" customFormat="1" x14ac:dyDescent="0.2">
      <c r="A57" s="11"/>
      <c r="B57" s="15" t="s">
        <v>38</v>
      </c>
      <c r="C57" s="51" t="s">
        <v>139</v>
      </c>
      <c r="D57" s="51"/>
      <c r="E57" s="54"/>
      <c r="F57" s="48">
        <v>13</v>
      </c>
      <c r="G57" s="57" t="s">
        <v>42</v>
      </c>
      <c r="H57" s="45"/>
      <c r="I57" s="76"/>
    </row>
    <row r="58" spans="1:9" s="38" customFormat="1" x14ac:dyDescent="0.2">
      <c r="A58" s="39"/>
      <c r="B58" s="15"/>
      <c r="C58" s="45"/>
      <c r="D58" s="45"/>
      <c r="E58" s="45"/>
      <c r="F58" s="48"/>
      <c r="G58" s="57"/>
      <c r="H58" s="45"/>
      <c r="I58" s="76"/>
    </row>
    <row r="59" spans="1:9" s="38" customFormat="1" ht="13.5" thickBot="1" x14ac:dyDescent="0.25">
      <c r="A59" s="39"/>
      <c r="B59" s="15"/>
      <c r="C59" s="45"/>
      <c r="D59" s="45"/>
      <c r="E59" s="45"/>
      <c r="F59" s="48"/>
      <c r="G59" s="201" t="s">
        <v>134</v>
      </c>
      <c r="H59" s="71"/>
      <c r="I59" s="76"/>
    </row>
    <row r="60" spans="1:9" s="2" customFormat="1" x14ac:dyDescent="0.2">
      <c r="A60" s="11"/>
      <c r="B60" s="76"/>
      <c r="C60" s="76"/>
      <c r="D60" s="76"/>
      <c r="E60" s="76"/>
      <c r="F60" s="76"/>
      <c r="G60" s="39" t="s">
        <v>68</v>
      </c>
      <c r="H60" s="76"/>
      <c r="I60" s="76"/>
    </row>
    <row r="61" spans="1:9" s="38" customFormat="1" x14ac:dyDescent="0.2">
      <c r="A61" s="39"/>
      <c r="B61" s="76"/>
      <c r="C61" s="76"/>
      <c r="D61" s="76"/>
      <c r="E61" s="76"/>
      <c r="F61" s="76"/>
      <c r="G61" s="39"/>
      <c r="H61" s="76"/>
      <c r="I61" s="76"/>
    </row>
    <row r="62" spans="1:9" x14ac:dyDescent="0.2">
      <c r="A62" s="22"/>
      <c r="B62" s="64" t="s">
        <v>30</v>
      </c>
      <c r="C62" s="64" t="s">
        <v>61</v>
      </c>
      <c r="D62" s="64" t="s">
        <v>249</v>
      </c>
      <c r="E62" s="76"/>
      <c r="F62" s="76"/>
      <c r="G62" s="76"/>
      <c r="H62" s="76"/>
      <c r="I62" s="76"/>
    </row>
    <row r="63" spans="1:9" x14ac:dyDescent="0.2">
      <c r="A63" s="13">
        <v>1</v>
      </c>
      <c r="B63" s="202" t="s">
        <v>59</v>
      </c>
      <c r="C63" s="102">
        <v>1958</v>
      </c>
      <c r="D63" s="157">
        <v>10</v>
      </c>
      <c r="E63" s="76"/>
      <c r="F63" s="76"/>
      <c r="G63" s="76"/>
      <c r="H63" s="76"/>
      <c r="I63" s="76"/>
    </row>
    <row r="64" spans="1:9" x14ac:dyDescent="0.2">
      <c r="A64" s="13">
        <v>2</v>
      </c>
      <c r="B64" s="203" t="s">
        <v>58</v>
      </c>
      <c r="C64" s="102">
        <v>1961</v>
      </c>
      <c r="D64" s="157">
        <v>9</v>
      </c>
      <c r="E64" s="76"/>
      <c r="F64" s="76"/>
      <c r="G64" s="76"/>
      <c r="H64" s="76"/>
      <c r="I64" s="76"/>
    </row>
    <row r="65" spans="1:9" x14ac:dyDescent="0.2">
      <c r="A65" s="13">
        <v>3</v>
      </c>
      <c r="B65" s="204" t="s">
        <v>135</v>
      </c>
      <c r="C65" s="102">
        <v>1961</v>
      </c>
      <c r="D65" s="157">
        <v>8</v>
      </c>
      <c r="E65" s="76"/>
      <c r="F65" s="76"/>
      <c r="G65" s="76"/>
      <c r="H65" s="76"/>
      <c r="I65" s="76"/>
    </row>
    <row r="66" spans="1:9" x14ac:dyDescent="0.2">
      <c r="A66" s="13">
        <v>4</v>
      </c>
      <c r="B66" s="58" t="s">
        <v>137</v>
      </c>
      <c r="C66" s="102">
        <v>1960</v>
      </c>
      <c r="D66" s="157">
        <v>7</v>
      </c>
      <c r="E66" s="76"/>
      <c r="F66" s="76"/>
      <c r="G66" s="76"/>
      <c r="H66" s="76"/>
      <c r="I66" s="76"/>
    </row>
    <row r="67" spans="1:9" x14ac:dyDescent="0.2">
      <c r="A67" s="13">
        <v>5</v>
      </c>
      <c r="B67" s="75" t="s">
        <v>138</v>
      </c>
      <c r="C67" s="102">
        <v>1963</v>
      </c>
      <c r="D67" s="157">
        <v>6</v>
      </c>
      <c r="E67" s="76"/>
      <c r="F67" s="76"/>
      <c r="G67" s="76"/>
      <c r="H67" s="76"/>
      <c r="I67" s="76"/>
    </row>
    <row r="68" spans="1:9" x14ac:dyDescent="0.2">
      <c r="A68" s="13">
        <v>6</v>
      </c>
      <c r="B68" s="58" t="s">
        <v>136</v>
      </c>
      <c r="C68" s="102">
        <v>1960</v>
      </c>
      <c r="D68" s="157">
        <v>5</v>
      </c>
      <c r="E68" s="76"/>
      <c r="F68" s="76"/>
      <c r="G68" s="76"/>
      <c r="H68" s="76"/>
      <c r="I68" s="76"/>
    </row>
    <row r="69" spans="1:9" x14ac:dyDescent="0.2">
      <c r="A69" s="13">
        <v>7</v>
      </c>
      <c r="B69" s="193" t="s">
        <v>57</v>
      </c>
      <c r="C69" s="102">
        <v>1965</v>
      </c>
      <c r="D69" s="157">
        <v>4</v>
      </c>
      <c r="E69" s="76"/>
      <c r="F69" s="76"/>
      <c r="G69" s="76"/>
      <c r="H69" s="76"/>
      <c r="I69" s="76"/>
    </row>
    <row r="70" spans="1:9" x14ac:dyDescent="0.2">
      <c r="A70" s="13">
        <v>8</v>
      </c>
      <c r="B70" s="156" t="s">
        <v>60</v>
      </c>
      <c r="C70" s="102">
        <v>1962</v>
      </c>
      <c r="D70" s="157">
        <v>3</v>
      </c>
      <c r="E70" s="76"/>
      <c r="F70" s="76"/>
      <c r="G70" s="76"/>
      <c r="H70" s="76"/>
      <c r="I70" s="76"/>
    </row>
    <row r="71" spans="1:9" x14ac:dyDescent="0.2">
      <c r="A71" s="13">
        <v>9</v>
      </c>
      <c r="B71" s="75" t="s">
        <v>139</v>
      </c>
      <c r="C71" s="102">
        <v>1961</v>
      </c>
      <c r="D71" s="157">
        <v>2</v>
      </c>
      <c r="E71" s="76"/>
      <c r="F71" s="76"/>
      <c r="G71" s="76"/>
      <c r="H71" s="76"/>
      <c r="I71" s="76"/>
    </row>
    <row r="72" spans="1:9" x14ac:dyDescent="0.2">
      <c r="A72" s="13">
        <v>10</v>
      </c>
      <c r="B72" s="58" t="s">
        <v>134</v>
      </c>
      <c r="C72" s="66" t="s">
        <v>246</v>
      </c>
      <c r="D72" s="157">
        <v>1</v>
      </c>
      <c r="E72" s="76"/>
      <c r="F72" s="76"/>
      <c r="G72" s="76"/>
      <c r="H72" s="76"/>
      <c r="I72" s="76"/>
    </row>
    <row r="73" spans="1:9" x14ac:dyDescent="0.2">
      <c r="B73" s="76"/>
      <c r="C73" s="76"/>
      <c r="D73" s="76"/>
      <c r="E73" s="76"/>
      <c r="F73" s="76"/>
      <c r="G73" s="76"/>
      <c r="H73" s="76"/>
      <c r="I73" s="76"/>
    </row>
    <row r="74" spans="1:9" x14ac:dyDescent="0.2">
      <c r="B74" s="76"/>
      <c r="C74" s="76"/>
      <c r="D74" s="76"/>
      <c r="E74" s="76"/>
      <c r="F74" s="76"/>
      <c r="G74" s="76"/>
      <c r="H74" s="76"/>
      <c r="I74" s="76"/>
    </row>
    <row r="75" spans="1:9" x14ac:dyDescent="0.2">
      <c r="B75" s="76"/>
      <c r="C75" s="76"/>
      <c r="D75" s="76"/>
      <c r="E75" s="76"/>
      <c r="F75" s="76"/>
      <c r="G75" s="76"/>
      <c r="H75" s="76"/>
      <c r="I75" s="76"/>
    </row>
    <row r="76" spans="1:9" x14ac:dyDescent="0.2">
      <c r="B76" s="76"/>
      <c r="C76" s="76"/>
      <c r="D76" s="76"/>
      <c r="E76" s="76"/>
      <c r="F76" s="76"/>
      <c r="G76" s="76"/>
      <c r="H76" s="76"/>
      <c r="I76" s="76"/>
    </row>
  </sheetData>
  <conditionalFormatting sqref="C7:F11 G7:G10 C19:F19 C25:F59 E20:F24">
    <cfRule type="cellIs" dxfId="28" priority="2" stopIfTrue="1" operator="equal">
      <formula>13</formula>
    </cfRule>
  </conditionalFormatting>
  <conditionalFormatting sqref="C14:F18 G14:G17">
    <cfRule type="cellIs" dxfId="27" priority="1" stopIfTrue="1" operator="equal">
      <formula>13</formula>
    </cfRule>
  </conditionalFormatting>
  <pageMargins left="0.78740157480314965" right="0.39370078740157483" top="0.78740157480314965" bottom="0.39370078740157483" header="0.59055118110236227" footer="0"/>
  <pageSetup paperSize="9" fitToHeight="0" orientation="portrait" verticalDpi="0" r:id="rId1"/>
  <headerFooter>
    <oddHeader>&amp;RPage &amp;P of &amp;N</oddHeader>
  </headerFooter>
  <rowBreaks count="1" manualBreakCount="1">
    <brk id="60"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9CCFF"/>
    <pageSetUpPr fitToPage="1"/>
  </sheetPr>
  <dimension ref="A1:K126"/>
  <sheetViews>
    <sheetView showGridLines="0" showRowColHeaders="0" zoomScaleNormal="100" workbookViewId="0">
      <pane ySplit="4" topLeftCell="A5" activePane="bottomLeft" state="frozen"/>
      <selection activeCell="H1" sqref="H1"/>
      <selection pane="bottomLeft" activeCell="K1" sqref="K1"/>
    </sheetView>
  </sheetViews>
  <sheetFormatPr defaultRowHeight="12.75" x14ac:dyDescent="0.2"/>
  <cols>
    <col min="1" max="1" width="3.28515625" style="32" customWidth="1"/>
    <col min="2" max="2" width="25.140625" style="32" customWidth="1"/>
    <col min="3" max="3" width="6.28515625" style="32" bestFit="1" customWidth="1"/>
    <col min="4" max="4" width="6.7109375" style="32" customWidth="1"/>
    <col min="5" max="7" width="5.5703125" style="32" customWidth="1"/>
    <col min="8" max="8" width="4.7109375" style="32" customWidth="1"/>
    <col min="9" max="9" width="3.7109375" style="32" customWidth="1"/>
    <col min="10" max="10" width="9.140625" style="32" customWidth="1"/>
    <col min="11" max="16384" width="9.140625" style="32"/>
  </cols>
  <sheetData>
    <row r="1" spans="1:10" x14ac:dyDescent="0.2">
      <c r="A1" s="68" t="str">
        <f>Võistkondlik!B1</f>
        <v>ESL INDIVIDUAAL-VÕISTKONDLIKUD MEISTRIVÕISTLUSED PETANGIS 2017</v>
      </c>
      <c r="B1" s="62"/>
      <c r="C1" s="62"/>
      <c r="E1" s="62"/>
      <c r="J1" s="62"/>
    </row>
    <row r="2" spans="1:10" s="38" customFormat="1" x14ac:dyDescent="0.2">
      <c r="A2" s="62" t="str">
        <f>Võistkondlik!B2</f>
        <v>Toimumisaeg: L, 27.05.2017 kell 11:00</v>
      </c>
      <c r="B2" s="69"/>
      <c r="C2" s="69"/>
      <c r="E2" s="62"/>
      <c r="J2" s="69"/>
    </row>
    <row r="3" spans="1:10" s="38" customFormat="1" x14ac:dyDescent="0.2">
      <c r="A3" s="62" t="str">
        <f>Võistkondlik!B3</f>
        <v>Toimumiskoht: Valgamaa, Valga, Pärna pst 17a (Tivoli väljak)</v>
      </c>
      <c r="B3" s="69"/>
      <c r="C3" s="69"/>
      <c r="E3" s="62"/>
    </row>
    <row r="4" spans="1:10" x14ac:dyDescent="0.2">
      <c r="A4" s="155" t="s">
        <v>79</v>
      </c>
      <c r="B4" s="62"/>
      <c r="C4" s="62"/>
    </row>
    <row r="5" spans="1:10" x14ac:dyDescent="0.2">
      <c r="B5" s="63"/>
      <c r="C5" s="63"/>
      <c r="D5" s="63"/>
      <c r="E5" s="63"/>
      <c r="F5" s="63"/>
      <c r="G5" s="63"/>
      <c r="H5" s="63"/>
      <c r="I5" s="63"/>
      <c r="J5" s="63"/>
    </row>
    <row r="6" spans="1:10" s="63" customFormat="1" x14ac:dyDescent="0.2">
      <c r="A6" s="58" t="s">
        <v>0</v>
      </c>
      <c r="B6" s="58"/>
      <c r="C6" s="162">
        <v>1</v>
      </c>
      <c r="D6" s="162">
        <v>2</v>
      </c>
      <c r="E6" s="162">
        <v>3</v>
      </c>
      <c r="F6" s="162">
        <v>4</v>
      </c>
      <c r="G6" s="162" t="s">
        <v>1</v>
      </c>
      <c r="H6" s="162" t="s">
        <v>2</v>
      </c>
    </row>
    <row r="7" spans="1:10" s="63" customFormat="1" x14ac:dyDescent="0.2">
      <c r="A7" s="58">
        <v>1</v>
      </c>
      <c r="B7" s="65" t="s">
        <v>85</v>
      </c>
      <c r="C7" s="205"/>
      <c r="D7" s="254">
        <v>13</v>
      </c>
      <c r="E7" s="140">
        <v>13</v>
      </c>
      <c r="F7" s="140">
        <v>9</v>
      </c>
      <c r="G7" s="245" t="s">
        <v>13</v>
      </c>
      <c r="H7" s="140" t="s">
        <v>158</v>
      </c>
      <c r="I7" s="284" t="s">
        <v>195</v>
      </c>
    </row>
    <row r="8" spans="1:10" s="63" customFormat="1" x14ac:dyDescent="0.2">
      <c r="A8" s="58">
        <v>2</v>
      </c>
      <c r="B8" s="65" t="s">
        <v>87</v>
      </c>
      <c r="C8" s="254">
        <v>6</v>
      </c>
      <c r="D8" s="205"/>
      <c r="E8" s="140">
        <v>13</v>
      </c>
      <c r="F8" s="140">
        <v>13</v>
      </c>
      <c r="G8" s="245" t="s">
        <v>13</v>
      </c>
      <c r="H8" s="140" t="s">
        <v>159</v>
      </c>
      <c r="I8" s="284" t="s">
        <v>196</v>
      </c>
    </row>
    <row r="9" spans="1:10" s="63" customFormat="1" x14ac:dyDescent="0.2">
      <c r="A9" s="58">
        <v>3</v>
      </c>
      <c r="B9" s="116" t="s">
        <v>140</v>
      </c>
      <c r="C9" s="140">
        <v>4</v>
      </c>
      <c r="D9" s="140">
        <v>10</v>
      </c>
      <c r="E9" s="205"/>
      <c r="F9" s="266">
        <v>13</v>
      </c>
      <c r="G9" s="261" t="s">
        <v>19</v>
      </c>
      <c r="H9" s="140" t="s">
        <v>160</v>
      </c>
      <c r="I9" s="285" t="s">
        <v>195</v>
      </c>
    </row>
    <row r="10" spans="1:10" s="63" customFormat="1" x14ac:dyDescent="0.2">
      <c r="A10" s="58">
        <v>4</v>
      </c>
      <c r="B10" s="65" t="s">
        <v>83</v>
      </c>
      <c r="C10" s="140">
        <v>13</v>
      </c>
      <c r="D10" s="140">
        <v>3</v>
      </c>
      <c r="E10" s="266">
        <v>11</v>
      </c>
      <c r="F10" s="205"/>
      <c r="G10" s="261" t="s">
        <v>19</v>
      </c>
      <c r="H10" s="140" t="s">
        <v>161</v>
      </c>
      <c r="I10" s="286" t="s">
        <v>196</v>
      </c>
    </row>
    <row r="11" spans="1:10" s="63" customFormat="1" x14ac:dyDescent="0.2">
      <c r="A11" s="26"/>
      <c r="B11" s="212"/>
      <c r="C11" s="210"/>
      <c r="D11" s="210"/>
      <c r="E11" s="210"/>
      <c r="F11" s="210"/>
      <c r="G11" s="213"/>
      <c r="H11" s="210"/>
    </row>
    <row r="12" spans="1:10" s="63" customFormat="1" x14ac:dyDescent="0.2">
      <c r="A12" s="58" t="s">
        <v>20</v>
      </c>
      <c r="B12" s="116"/>
      <c r="C12" s="162">
        <v>1</v>
      </c>
      <c r="D12" s="162">
        <v>2</v>
      </c>
      <c r="E12" s="162">
        <v>3</v>
      </c>
      <c r="F12" s="162">
        <v>4</v>
      </c>
      <c r="G12" s="162" t="s">
        <v>1</v>
      </c>
      <c r="H12" s="162" t="s">
        <v>2</v>
      </c>
    </row>
    <row r="13" spans="1:10" s="63" customFormat="1" x14ac:dyDescent="0.2">
      <c r="A13" s="58">
        <v>1</v>
      </c>
      <c r="B13" s="58" t="s">
        <v>82</v>
      </c>
      <c r="C13" s="205"/>
      <c r="D13" s="140">
        <v>8</v>
      </c>
      <c r="E13" s="140">
        <v>13</v>
      </c>
      <c r="F13" s="140">
        <v>13</v>
      </c>
      <c r="G13" s="139" t="s">
        <v>13</v>
      </c>
      <c r="H13" s="140" t="s">
        <v>159</v>
      </c>
    </row>
    <row r="14" spans="1:10" s="63" customFormat="1" x14ac:dyDescent="0.2">
      <c r="A14" s="58">
        <v>2</v>
      </c>
      <c r="B14" s="116" t="s">
        <v>81</v>
      </c>
      <c r="C14" s="140">
        <v>13</v>
      </c>
      <c r="D14" s="205"/>
      <c r="E14" s="140">
        <v>13</v>
      </c>
      <c r="F14" s="140">
        <v>13</v>
      </c>
      <c r="G14" s="139" t="s">
        <v>169</v>
      </c>
      <c r="H14" s="140" t="s">
        <v>158</v>
      </c>
    </row>
    <row r="15" spans="1:10" s="63" customFormat="1" x14ac:dyDescent="0.2">
      <c r="A15" s="58">
        <v>3</v>
      </c>
      <c r="B15" s="116" t="s">
        <v>185</v>
      </c>
      <c r="C15" s="140">
        <v>2</v>
      </c>
      <c r="D15" s="140">
        <v>1</v>
      </c>
      <c r="E15" s="205"/>
      <c r="F15" s="140">
        <v>5</v>
      </c>
      <c r="G15" s="139" t="s">
        <v>170</v>
      </c>
      <c r="H15" s="140" t="s">
        <v>161</v>
      </c>
    </row>
    <row r="16" spans="1:10" s="63" customFormat="1" x14ac:dyDescent="0.2">
      <c r="A16" s="58">
        <v>4</v>
      </c>
      <c r="B16" s="116" t="s">
        <v>184</v>
      </c>
      <c r="C16" s="140">
        <v>10</v>
      </c>
      <c r="D16" s="140">
        <v>8</v>
      </c>
      <c r="E16" s="140">
        <v>13</v>
      </c>
      <c r="F16" s="205"/>
      <c r="G16" s="139" t="s">
        <v>19</v>
      </c>
      <c r="H16" s="140" t="s">
        <v>160</v>
      </c>
    </row>
    <row r="17" spans="1:10" s="63" customFormat="1" x14ac:dyDescent="0.2">
      <c r="A17" s="26"/>
      <c r="B17" s="212"/>
      <c r="C17" s="210"/>
      <c r="D17" s="210"/>
      <c r="E17" s="210"/>
      <c r="F17" s="210"/>
      <c r="G17" s="213"/>
      <c r="H17" s="210"/>
    </row>
    <row r="18" spans="1:10" s="63" customFormat="1" x14ac:dyDescent="0.2">
      <c r="A18" s="26"/>
      <c r="B18" s="207" t="s">
        <v>3</v>
      </c>
      <c r="C18" s="131" t="s">
        <v>17</v>
      </c>
      <c r="D18" s="131" t="s">
        <v>16</v>
      </c>
      <c r="E18" s="210"/>
      <c r="F18" s="210"/>
      <c r="G18" s="213"/>
      <c r="H18" s="210"/>
    </row>
    <row r="19" spans="1:10" s="63" customFormat="1" x14ac:dyDescent="0.2">
      <c r="A19" s="26"/>
      <c r="B19" s="207" t="s">
        <v>6</v>
      </c>
      <c r="C19" s="131" t="s">
        <v>7</v>
      </c>
      <c r="D19" s="131" t="s">
        <v>5</v>
      </c>
      <c r="E19" s="210"/>
      <c r="F19" s="210"/>
      <c r="G19" s="213"/>
      <c r="H19" s="210"/>
    </row>
    <row r="20" spans="1:10" s="63" customFormat="1" x14ac:dyDescent="0.2">
      <c r="A20" s="26"/>
      <c r="B20" s="207" t="s">
        <v>9</v>
      </c>
      <c r="C20" s="131" t="s">
        <v>19</v>
      </c>
      <c r="D20" s="131" t="s">
        <v>11</v>
      </c>
      <c r="E20" s="210"/>
      <c r="F20" s="210"/>
      <c r="G20" s="213"/>
      <c r="H20" s="210"/>
    </row>
    <row r="21" spans="1:10" x14ac:dyDescent="0.2">
      <c r="B21" s="62"/>
      <c r="C21" s="63"/>
      <c r="D21" s="63"/>
      <c r="E21" s="63"/>
      <c r="F21" s="63"/>
      <c r="G21" s="63"/>
      <c r="H21" s="63"/>
      <c r="I21" s="63"/>
      <c r="J21" s="63"/>
    </row>
    <row r="22" spans="1:10" x14ac:dyDescent="0.2">
      <c r="A22" s="58" t="s">
        <v>43</v>
      </c>
      <c r="B22" s="25"/>
      <c r="C22" s="162">
        <v>1</v>
      </c>
      <c r="D22" s="162">
        <v>2</v>
      </c>
      <c r="E22" s="162">
        <v>3</v>
      </c>
      <c r="F22" s="16">
        <v>4</v>
      </c>
      <c r="G22" s="162" t="s">
        <v>1</v>
      </c>
      <c r="H22" s="162" t="s">
        <v>2</v>
      </c>
      <c r="I22" s="63"/>
      <c r="J22" s="63"/>
    </row>
    <row r="23" spans="1:10" x14ac:dyDescent="0.2">
      <c r="A23" s="58">
        <v>1</v>
      </c>
      <c r="B23" s="65" t="s">
        <v>143</v>
      </c>
      <c r="C23" s="205"/>
      <c r="D23" s="140">
        <v>11</v>
      </c>
      <c r="E23" s="206">
        <v>11</v>
      </c>
      <c r="F23" s="66">
        <v>7</v>
      </c>
      <c r="G23" s="138" t="s">
        <v>170</v>
      </c>
      <c r="H23" s="140" t="s">
        <v>161</v>
      </c>
      <c r="I23" s="63"/>
      <c r="J23" s="63"/>
    </row>
    <row r="24" spans="1:10" x14ac:dyDescent="0.2">
      <c r="A24" s="58">
        <v>2</v>
      </c>
      <c r="B24" s="65" t="s">
        <v>86</v>
      </c>
      <c r="C24" s="140">
        <v>13</v>
      </c>
      <c r="D24" s="205"/>
      <c r="E24" s="140">
        <v>13</v>
      </c>
      <c r="F24" s="66">
        <v>6</v>
      </c>
      <c r="G24" s="138" t="s">
        <v>13</v>
      </c>
      <c r="H24" s="140" t="s">
        <v>159</v>
      </c>
      <c r="I24" s="63"/>
      <c r="J24" s="63"/>
    </row>
    <row r="25" spans="1:10" s="63" customFormat="1" x14ac:dyDescent="0.2">
      <c r="A25" s="58">
        <v>3</v>
      </c>
      <c r="B25" s="65" t="s">
        <v>84</v>
      </c>
      <c r="C25" s="140">
        <v>13</v>
      </c>
      <c r="D25" s="206">
        <v>4</v>
      </c>
      <c r="E25" s="205"/>
      <c r="F25" s="66">
        <v>11</v>
      </c>
      <c r="G25" s="138" t="s">
        <v>19</v>
      </c>
      <c r="H25" s="140" t="s">
        <v>160</v>
      </c>
    </row>
    <row r="26" spans="1:10" x14ac:dyDescent="0.2">
      <c r="A26" s="58">
        <v>4</v>
      </c>
      <c r="B26" s="65" t="s">
        <v>181</v>
      </c>
      <c r="C26" s="206">
        <v>13</v>
      </c>
      <c r="D26" s="140">
        <v>13</v>
      </c>
      <c r="E26" s="206">
        <v>13</v>
      </c>
      <c r="F26" s="150"/>
      <c r="G26" s="138" t="s">
        <v>169</v>
      </c>
      <c r="H26" s="140" t="s">
        <v>158</v>
      </c>
      <c r="I26" s="63"/>
      <c r="J26" s="63"/>
    </row>
    <row r="27" spans="1:10" x14ac:dyDescent="0.2">
      <c r="B27" s="62"/>
      <c r="C27" s="63"/>
      <c r="D27" s="63"/>
      <c r="E27" s="63"/>
      <c r="F27" s="63"/>
      <c r="G27" s="63"/>
      <c r="H27" s="23"/>
      <c r="I27" s="63"/>
      <c r="J27" s="63"/>
    </row>
    <row r="28" spans="1:10" x14ac:dyDescent="0.2">
      <c r="B28" s="207" t="s">
        <v>3</v>
      </c>
      <c r="C28" s="131" t="s">
        <v>16</v>
      </c>
      <c r="D28" s="63"/>
      <c r="E28" s="63"/>
      <c r="F28" s="63"/>
      <c r="G28" s="63"/>
      <c r="H28" s="63"/>
      <c r="I28" s="63"/>
      <c r="J28" s="63"/>
    </row>
    <row r="29" spans="1:10" x14ac:dyDescent="0.2">
      <c r="B29" s="207" t="s">
        <v>6</v>
      </c>
      <c r="C29" s="131" t="s">
        <v>7</v>
      </c>
      <c r="D29" s="63"/>
      <c r="E29" s="63"/>
      <c r="F29" s="63"/>
      <c r="G29" s="63"/>
      <c r="H29" s="63"/>
      <c r="I29" s="63"/>
      <c r="J29" s="63"/>
    </row>
    <row r="30" spans="1:10" x14ac:dyDescent="0.2">
      <c r="B30" s="207" t="s">
        <v>9</v>
      </c>
      <c r="C30" s="131" t="s">
        <v>19</v>
      </c>
      <c r="D30" s="131"/>
      <c r="E30" s="63"/>
      <c r="F30" s="63"/>
      <c r="G30" s="63"/>
      <c r="H30" s="63"/>
      <c r="I30" s="63"/>
      <c r="J30" s="63"/>
    </row>
    <row r="31" spans="1:10" x14ac:dyDescent="0.2">
      <c r="B31" s="207"/>
      <c r="C31" s="131"/>
      <c r="D31" s="131"/>
      <c r="E31" s="63"/>
      <c r="F31" s="63"/>
      <c r="G31" s="63"/>
      <c r="H31" s="63"/>
      <c r="I31" s="63"/>
      <c r="J31" s="63"/>
    </row>
    <row r="32" spans="1:10" x14ac:dyDescent="0.2">
      <c r="A32" s="17" t="s">
        <v>183</v>
      </c>
      <c r="B32" s="152"/>
      <c r="C32" s="152"/>
      <c r="D32" s="152"/>
      <c r="E32" s="152"/>
      <c r="F32" s="152"/>
      <c r="G32" s="63"/>
      <c r="H32" s="63"/>
      <c r="I32" s="63"/>
      <c r="J32" s="63"/>
    </row>
    <row r="33" spans="1:11" x14ac:dyDescent="0.2">
      <c r="B33" s="207"/>
      <c r="C33" s="131"/>
      <c r="D33" s="131"/>
      <c r="E33" s="63"/>
      <c r="F33" s="63"/>
      <c r="G33" s="63"/>
      <c r="H33" s="63"/>
      <c r="I33" s="63"/>
      <c r="J33" s="63"/>
    </row>
    <row r="34" spans="1:11" x14ac:dyDescent="0.2">
      <c r="A34" s="19" t="s">
        <v>22</v>
      </c>
      <c r="B34" s="152" t="s">
        <v>85</v>
      </c>
      <c r="C34" s="214">
        <v>13</v>
      </c>
      <c r="D34" s="152"/>
      <c r="E34" s="152"/>
      <c r="F34" s="152"/>
      <c r="G34" s="152"/>
      <c r="H34" s="152"/>
      <c r="I34" s="152"/>
      <c r="J34" s="63"/>
    </row>
    <row r="35" spans="1:11" x14ac:dyDescent="0.2">
      <c r="A35" s="18"/>
      <c r="B35" s="215"/>
      <c r="C35" s="216" t="s">
        <v>85</v>
      </c>
      <c r="D35" s="134"/>
      <c r="E35" s="152"/>
      <c r="F35" s="214">
        <v>6</v>
      </c>
      <c r="G35" s="152"/>
      <c r="H35" s="152"/>
      <c r="I35" s="152"/>
      <c r="J35" s="63"/>
    </row>
    <row r="36" spans="1:11" x14ac:dyDescent="0.2">
      <c r="A36" s="19"/>
      <c r="B36" s="135" t="s">
        <v>39</v>
      </c>
      <c r="C36" s="143">
        <v>0</v>
      </c>
      <c r="D36" s="152"/>
      <c r="E36" s="217"/>
      <c r="F36" s="152"/>
      <c r="G36" s="152"/>
      <c r="H36" s="152"/>
      <c r="I36" s="152"/>
      <c r="J36" s="63"/>
    </row>
    <row r="37" spans="1:11" x14ac:dyDescent="0.2">
      <c r="A37" s="18"/>
      <c r="B37" s="152"/>
      <c r="C37" s="152"/>
      <c r="D37" s="218"/>
      <c r="E37" s="219"/>
      <c r="F37" s="152" t="s">
        <v>81</v>
      </c>
      <c r="G37" s="63"/>
      <c r="H37" s="63"/>
      <c r="I37" s="214">
        <v>13</v>
      </c>
      <c r="J37" s="152"/>
    </row>
    <row r="38" spans="1:11" x14ac:dyDescent="0.2">
      <c r="A38" s="151" t="s">
        <v>24</v>
      </c>
      <c r="B38" s="160" t="s">
        <v>81</v>
      </c>
      <c r="C38" s="144">
        <v>13</v>
      </c>
      <c r="D38" s="152"/>
      <c r="E38" s="219"/>
      <c r="F38" s="215"/>
      <c r="G38" s="37"/>
      <c r="H38" s="36"/>
      <c r="I38" s="152"/>
      <c r="J38" s="152"/>
    </row>
    <row r="39" spans="1:11" x14ac:dyDescent="0.2">
      <c r="A39" s="18"/>
      <c r="B39" s="215"/>
      <c r="C39" s="159" t="s">
        <v>81</v>
      </c>
      <c r="D39" s="152"/>
      <c r="E39" s="220"/>
      <c r="F39" s="144">
        <v>13</v>
      </c>
      <c r="G39" s="14"/>
      <c r="H39" s="35"/>
      <c r="I39" s="152"/>
      <c r="J39" s="152"/>
    </row>
    <row r="40" spans="1:11" x14ac:dyDescent="0.2">
      <c r="A40" s="19" t="s">
        <v>63</v>
      </c>
      <c r="B40" s="135" t="s">
        <v>86</v>
      </c>
      <c r="C40" s="148">
        <v>4</v>
      </c>
      <c r="D40" s="215"/>
      <c r="E40" s="152"/>
      <c r="F40" s="218"/>
      <c r="G40" s="14"/>
      <c r="H40" s="35"/>
      <c r="I40" s="152"/>
      <c r="J40" s="152"/>
    </row>
    <row r="41" spans="1:11" ht="13.5" thickBot="1" x14ac:dyDescent="0.25">
      <c r="A41" s="18"/>
      <c r="B41" s="152"/>
      <c r="C41" s="152"/>
      <c r="D41" s="152"/>
      <c r="E41" s="152"/>
      <c r="F41" s="218"/>
      <c r="G41" s="14"/>
      <c r="H41" s="35"/>
      <c r="I41" s="152"/>
      <c r="J41" s="152" t="s">
        <v>81</v>
      </c>
    </row>
    <row r="42" spans="1:11" x14ac:dyDescent="0.2">
      <c r="A42" s="151" t="s">
        <v>23</v>
      </c>
      <c r="B42" s="97" t="s">
        <v>82</v>
      </c>
      <c r="C42" s="214">
        <v>13</v>
      </c>
      <c r="D42" s="152"/>
      <c r="E42" s="152"/>
      <c r="F42" s="218"/>
      <c r="G42" s="14"/>
      <c r="H42" s="35"/>
      <c r="I42" s="221"/>
      <c r="J42" s="99" t="s">
        <v>25</v>
      </c>
      <c r="K42" s="264"/>
    </row>
    <row r="43" spans="1:11" x14ac:dyDescent="0.2">
      <c r="A43" s="18"/>
      <c r="B43" s="215"/>
      <c r="C43" s="222" t="s">
        <v>82</v>
      </c>
      <c r="D43" s="134"/>
      <c r="E43" s="152"/>
      <c r="F43" s="144">
        <v>13</v>
      </c>
      <c r="G43" s="14"/>
      <c r="H43" s="35"/>
      <c r="I43" s="152"/>
      <c r="J43" s="218"/>
      <c r="K43" s="14"/>
    </row>
    <row r="44" spans="1:11" ht="13.5" thickBot="1" x14ac:dyDescent="0.25">
      <c r="A44" s="151" t="s">
        <v>26</v>
      </c>
      <c r="B44" s="134" t="s">
        <v>87</v>
      </c>
      <c r="C44" s="143">
        <v>3</v>
      </c>
      <c r="D44" s="152"/>
      <c r="E44" s="217"/>
      <c r="F44" s="218"/>
      <c r="G44" s="14"/>
      <c r="H44" s="35"/>
      <c r="I44" s="152"/>
      <c r="J44" s="185" t="s">
        <v>82</v>
      </c>
      <c r="K44" s="265"/>
    </row>
    <row r="45" spans="1:11" x14ac:dyDescent="0.2">
      <c r="A45" s="18"/>
      <c r="B45" s="152"/>
      <c r="C45" s="152"/>
      <c r="D45" s="218"/>
      <c r="E45" s="219"/>
      <c r="F45" s="183" t="s">
        <v>82</v>
      </c>
      <c r="G45" s="34"/>
      <c r="H45" s="33"/>
      <c r="I45" s="214">
        <v>12</v>
      </c>
      <c r="J45" s="101" t="s">
        <v>27</v>
      </c>
    </row>
    <row r="46" spans="1:11" x14ac:dyDescent="0.2">
      <c r="A46" s="19" t="s">
        <v>65</v>
      </c>
      <c r="B46" s="152" t="s">
        <v>181</v>
      </c>
      <c r="C46" s="144">
        <v>13</v>
      </c>
      <c r="D46" s="152"/>
      <c r="E46" s="219"/>
      <c r="F46" s="152"/>
      <c r="G46" s="63"/>
      <c r="H46" s="63"/>
      <c r="I46" s="152"/>
      <c r="J46" s="152"/>
    </row>
    <row r="47" spans="1:11" x14ac:dyDescent="0.2">
      <c r="A47" s="18"/>
      <c r="B47" s="215"/>
      <c r="C47" s="159" t="s">
        <v>181</v>
      </c>
      <c r="D47" s="152"/>
      <c r="E47" s="220"/>
      <c r="F47" s="214">
        <v>1</v>
      </c>
      <c r="G47" s="63"/>
      <c r="H47" s="63"/>
      <c r="I47" s="152"/>
      <c r="J47" s="152"/>
    </row>
    <row r="48" spans="1:11" x14ac:dyDescent="0.2">
      <c r="A48" s="19"/>
      <c r="B48" s="134" t="s">
        <v>39</v>
      </c>
      <c r="C48" s="148">
        <v>0</v>
      </c>
      <c r="D48" s="215"/>
      <c r="E48" s="152"/>
      <c r="F48" s="152"/>
      <c r="G48" s="63"/>
      <c r="H48" s="63"/>
      <c r="I48" s="152"/>
      <c r="J48" s="152"/>
    </row>
    <row r="49" spans="2:11" x14ac:dyDescent="0.2">
      <c r="B49" s="207"/>
      <c r="C49" s="152"/>
      <c r="D49" s="152"/>
      <c r="E49" s="152"/>
      <c r="F49" s="152" t="s">
        <v>85</v>
      </c>
      <c r="G49" s="63"/>
      <c r="H49" s="63"/>
      <c r="I49" s="144">
        <v>13</v>
      </c>
      <c r="J49" s="218"/>
    </row>
    <row r="50" spans="2:11" ht="13.5" thickBot="1" x14ac:dyDescent="0.25">
      <c r="B50" s="207"/>
      <c r="C50" s="152"/>
      <c r="D50" s="152"/>
      <c r="E50" s="152"/>
      <c r="F50" s="215"/>
      <c r="G50" s="37"/>
      <c r="H50" s="36"/>
      <c r="I50" s="161"/>
      <c r="J50" s="161" t="s">
        <v>85</v>
      </c>
    </row>
    <row r="51" spans="2:11" x14ac:dyDescent="0.2">
      <c r="B51" s="207"/>
      <c r="C51" s="152"/>
      <c r="D51" s="152"/>
      <c r="E51" s="152"/>
      <c r="F51" s="134" t="s">
        <v>181</v>
      </c>
      <c r="G51" s="34"/>
      <c r="H51" s="33"/>
      <c r="I51" s="214">
        <v>10</v>
      </c>
      <c r="J51" s="99" t="s">
        <v>28</v>
      </c>
      <c r="K51" s="264"/>
    </row>
    <row r="52" spans="2:11" x14ac:dyDescent="0.2">
      <c r="B52" s="207"/>
      <c r="C52" s="152"/>
      <c r="D52" s="152"/>
      <c r="E52" s="152"/>
      <c r="F52" s="152"/>
      <c r="G52" s="63"/>
      <c r="H52" s="63"/>
      <c r="I52" s="152"/>
      <c r="J52" s="218"/>
      <c r="K52" s="14"/>
    </row>
    <row r="53" spans="2:11" ht="13.5" thickBot="1" x14ac:dyDescent="0.25">
      <c r="B53" s="207"/>
      <c r="C53" s="152"/>
      <c r="D53" s="152"/>
      <c r="E53" s="152"/>
      <c r="F53" s="218"/>
      <c r="G53" s="63"/>
      <c r="H53" s="63"/>
      <c r="I53" s="152"/>
      <c r="J53" s="161" t="s">
        <v>181</v>
      </c>
      <c r="K53" s="265"/>
    </row>
    <row r="54" spans="2:11" x14ac:dyDescent="0.2">
      <c r="B54" s="207"/>
      <c r="C54" s="152" t="s">
        <v>86</v>
      </c>
      <c r="D54" s="152"/>
      <c r="E54" s="152"/>
      <c r="F54" s="214">
        <v>13</v>
      </c>
      <c r="G54" s="63"/>
      <c r="H54" s="63"/>
      <c r="I54" s="63"/>
      <c r="J54" s="97" t="s">
        <v>29</v>
      </c>
    </row>
    <row r="55" spans="2:11" x14ac:dyDescent="0.2">
      <c r="B55" s="207"/>
      <c r="C55" s="215"/>
      <c r="D55" s="215"/>
      <c r="E55" s="217"/>
      <c r="F55" s="134" t="s">
        <v>86</v>
      </c>
      <c r="G55" s="63"/>
      <c r="H55" s="63"/>
      <c r="I55" s="214">
        <v>13</v>
      </c>
      <c r="J55" s="63"/>
    </row>
    <row r="56" spans="2:11" x14ac:dyDescent="0.2">
      <c r="B56" s="207"/>
      <c r="C56" s="134" t="s">
        <v>39</v>
      </c>
      <c r="D56" s="134"/>
      <c r="E56" s="220"/>
      <c r="F56" s="144">
        <v>0</v>
      </c>
      <c r="G56" s="37"/>
      <c r="H56" s="36"/>
      <c r="I56" s="152"/>
      <c r="J56" s="152"/>
    </row>
    <row r="57" spans="2:11" ht="13.5" thickBot="1" x14ac:dyDescent="0.25">
      <c r="B57" s="207"/>
      <c r="C57" s="152"/>
      <c r="D57" s="152"/>
      <c r="E57" s="152"/>
      <c r="F57" s="218"/>
      <c r="G57" s="14"/>
      <c r="H57" s="35"/>
      <c r="I57" s="152"/>
      <c r="J57" s="152" t="s">
        <v>86</v>
      </c>
    </row>
    <row r="58" spans="2:11" x14ac:dyDescent="0.2">
      <c r="B58" s="207"/>
      <c r="C58" s="152" t="s">
        <v>87</v>
      </c>
      <c r="D58" s="152"/>
      <c r="E58" s="152"/>
      <c r="F58" s="144">
        <v>13</v>
      </c>
      <c r="G58" s="14"/>
      <c r="H58" s="35"/>
      <c r="I58" s="221"/>
      <c r="J58" s="99" t="s">
        <v>33</v>
      </c>
      <c r="K58" s="264"/>
    </row>
    <row r="59" spans="2:11" x14ac:dyDescent="0.2">
      <c r="B59" s="207"/>
      <c r="C59" s="215"/>
      <c r="D59" s="215"/>
      <c r="E59" s="217"/>
      <c r="F59" s="134" t="s">
        <v>87</v>
      </c>
      <c r="G59" s="34"/>
      <c r="H59" s="33"/>
      <c r="I59" s="144">
        <v>4</v>
      </c>
      <c r="J59" s="218"/>
      <c r="K59" s="14"/>
    </row>
    <row r="60" spans="2:11" ht="13.5" thickBot="1" x14ac:dyDescent="0.25">
      <c r="B60" s="207"/>
      <c r="C60" s="134" t="s">
        <v>39</v>
      </c>
      <c r="D60" s="134"/>
      <c r="E60" s="220"/>
      <c r="F60" s="214">
        <v>0</v>
      </c>
      <c r="G60" s="63"/>
      <c r="H60" s="63"/>
      <c r="I60" s="218"/>
      <c r="J60" s="161" t="s">
        <v>87</v>
      </c>
      <c r="K60" s="265"/>
    </row>
    <row r="61" spans="2:11" x14ac:dyDescent="0.2">
      <c r="B61" s="207"/>
      <c r="C61" s="152"/>
      <c r="D61" s="152"/>
      <c r="E61" s="152"/>
      <c r="F61" s="152"/>
      <c r="G61" s="63"/>
      <c r="H61" s="63"/>
      <c r="I61" s="218"/>
      <c r="J61" s="101" t="s">
        <v>34</v>
      </c>
    </row>
    <row r="62" spans="2:11" x14ac:dyDescent="0.2">
      <c r="B62" s="207"/>
      <c r="C62" s="152"/>
      <c r="D62" s="152"/>
      <c r="E62" s="152"/>
      <c r="F62" s="152"/>
      <c r="G62" s="63"/>
      <c r="H62" s="63"/>
      <c r="I62" s="144"/>
      <c r="J62" s="218"/>
    </row>
    <row r="63" spans="2:11" ht="13.5" thickBot="1" x14ac:dyDescent="0.25">
      <c r="B63" s="207"/>
      <c r="C63" s="152"/>
      <c r="D63" s="152"/>
      <c r="E63" s="152"/>
      <c r="F63" s="215"/>
      <c r="G63" s="37"/>
      <c r="H63" s="36"/>
      <c r="I63" s="161"/>
      <c r="J63" s="161"/>
    </row>
    <row r="64" spans="2:11" x14ac:dyDescent="0.2">
      <c r="B64" s="207"/>
      <c r="C64" s="152"/>
      <c r="D64" s="152"/>
      <c r="E64" s="152"/>
      <c r="F64" s="134"/>
      <c r="G64" s="34"/>
      <c r="H64" s="33"/>
      <c r="I64" s="214"/>
      <c r="J64" s="99"/>
      <c r="K64" s="264"/>
    </row>
    <row r="65" spans="1:11" x14ac:dyDescent="0.2">
      <c r="A65" s="18"/>
      <c r="B65" s="152"/>
      <c r="C65" s="152"/>
      <c r="D65" s="152"/>
      <c r="E65" s="152"/>
      <c r="F65" s="152"/>
      <c r="G65" s="63"/>
      <c r="H65" s="63"/>
      <c r="I65" s="152"/>
      <c r="J65" s="218"/>
      <c r="K65" s="14"/>
    </row>
    <row r="66" spans="1:11" ht="13.5" thickBot="1" x14ac:dyDescent="0.25">
      <c r="A66" s="18"/>
      <c r="B66" s="152"/>
      <c r="C66" s="63"/>
      <c r="D66" s="63"/>
      <c r="E66" s="63"/>
      <c r="F66" s="63"/>
      <c r="G66" s="63"/>
      <c r="H66" s="63"/>
      <c r="I66" s="63"/>
      <c r="J66" s="161"/>
      <c r="K66" s="265"/>
    </row>
    <row r="67" spans="1:11" x14ac:dyDescent="0.2">
      <c r="A67" s="18"/>
      <c r="B67" s="152"/>
      <c r="C67" s="152"/>
      <c r="D67" s="152"/>
      <c r="E67" s="152"/>
      <c r="F67" s="218"/>
      <c r="G67" s="63"/>
      <c r="H67" s="63"/>
      <c r="I67" s="152"/>
      <c r="J67" s="97"/>
    </row>
    <row r="68" spans="1:11" s="63" customFormat="1" x14ac:dyDescent="0.2">
      <c r="A68" s="18"/>
      <c r="B68" s="152"/>
      <c r="C68" s="152"/>
      <c r="D68" s="152"/>
      <c r="E68" s="152"/>
      <c r="F68" s="218"/>
      <c r="I68" s="152"/>
      <c r="J68" s="97"/>
    </row>
    <row r="69" spans="1:11" s="63" customFormat="1" x14ac:dyDescent="0.2">
      <c r="A69" s="17" t="s">
        <v>182</v>
      </c>
      <c r="B69" s="152"/>
      <c r="C69" s="152"/>
      <c r="D69" s="152"/>
      <c r="E69" s="152"/>
      <c r="F69" s="152"/>
      <c r="G69" s="152"/>
      <c r="H69" s="152"/>
      <c r="I69" s="152"/>
      <c r="J69" s="152"/>
    </row>
    <row r="70" spans="1:11" s="63" customFormat="1" x14ac:dyDescent="0.2">
      <c r="A70" s="17"/>
      <c r="B70" s="152"/>
      <c r="C70" s="152"/>
      <c r="D70" s="152"/>
      <c r="E70" s="152"/>
      <c r="F70" s="152"/>
      <c r="G70" s="152"/>
      <c r="H70" s="152"/>
      <c r="I70" s="152"/>
      <c r="J70" s="152"/>
    </row>
    <row r="71" spans="1:11" s="63" customFormat="1" x14ac:dyDescent="0.2">
      <c r="A71" s="30" t="s">
        <v>76</v>
      </c>
      <c r="B71" s="152" t="s">
        <v>84</v>
      </c>
      <c r="C71" s="214">
        <v>13</v>
      </c>
      <c r="D71" s="152"/>
      <c r="E71" s="152"/>
      <c r="F71" s="152"/>
      <c r="G71" s="152"/>
      <c r="H71" s="152"/>
      <c r="I71" s="152"/>
      <c r="J71" s="152"/>
    </row>
    <row r="72" spans="1:11" s="63" customFormat="1" x14ac:dyDescent="0.2">
      <c r="A72" s="31"/>
      <c r="B72" s="215"/>
      <c r="C72" s="216" t="s">
        <v>84</v>
      </c>
      <c r="D72" s="134"/>
      <c r="E72" s="152"/>
      <c r="F72" s="214">
        <v>13</v>
      </c>
      <c r="G72" s="152"/>
      <c r="H72" s="152"/>
      <c r="I72" s="152"/>
      <c r="J72" s="152"/>
    </row>
    <row r="73" spans="1:11" s="63" customFormat="1" x14ac:dyDescent="0.2">
      <c r="A73" s="30"/>
      <c r="B73" s="135" t="s">
        <v>39</v>
      </c>
      <c r="C73" s="143">
        <v>0</v>
      </c>
      <c r="D73" s="152"/>
      <c r="E73" s="217"/>
      <c r="F73" s="152"/>
      <c r="G73" s="152"/>
      <c r="H73" s="152"/>
      <c r="I73" s="152"/>
      <c r="J73" s="152"/>
    </row>
    <row r="74" spans="1:11" s="63" customFormat="1" x14ac:dyDescent="0.2">
      <c r="A74" s="31"/>
      <c r="B74" s="152"/>
      <c r="C74" s="152"/>
      <c r="D74" s="218"/>
      <c r="E74" s="219"/>
      <c r="F74" s="152" t="s">
        <v>84</v>
      </c>
      <c r="G74" s="152"/>
      <c r="H74" s="152"/>
      <c r="I74" s="214">
        <v>2</v>
      </c>
      <c r="J74" s="152"/>
    </row>
    <row r="75" spans="1:11" s="63" customFormat="1" x14ac:dyDescent="0.2">
      <c r="A75" s="30" t="s">
        <v>36</v>
      </c>
      <c r="B75" s="160" t="s">
        <v>185</v>
      </c>
      <c r="C75" s="144">
        <v>13</v>
      </c>
      <c r="D75" s="152"/>
      <c r="E75" s="219"/>
      <c r="F75" s="215"/>
      <c r="G75" s="215"/>
      <c r="H75" s="217"/>
      <c r="I75" s="152"/>
      <c r="J75" s="152"/>
    </row>
    <row r="76" spans="1:11" s="63" customFormat="1" x14ac:dyDescent="0.2">
      <c r="A76" s="31"/>
      <c r="B76" s="215"/>
      <c r="C76" s="159" t="s">
        <v>185</v>
      </c>
      <c r="D76" s="152"/>
      <c r="E76" s="220"/>
      <c r="F76" s="144">
        <v>7</v>
      </c>
      <c r="G76" s="218"/>
      <c r="H76" s="219"/>
      <c r="I76" s="152"/>
      <c r="J76" s="152"/>
    </row>
    <row r="77" spans="1:11" s="63" customFormat="1" x14ac:dyDescent="0.2">
      <c r="A77" s="30" t="s">
        <v>35</v>
      </c>
      <c r="B77" s="135" t="s">
        <v>83</v>
      </c>
      <c r="C77" s="148">
        <v>6</v>
      </c>
      <c r="D77" s="215"/>
      <c r="E77" s="152"/>
      <c r="F77" s="218"/>
      <c r="G77" s="218"/>
      <c r="H77" s="219"/>
      <c r="I77" s="152"/>
      <c r="J77" s="152"/>
    </row>
    <row r="78" spans="1:11" s="63" customFormat="1" ht="13.5" thickBot="1" x14ac:dyDescent="0.25">
      <c r="A78" s="31"/>
      <c r="B78" s="152"/>
      <c r="C78" s="152"/>
      <c r="D78" s="152"/>
      <c r="E78" s="152"/>
      <c r="F78" s="218"/>
      <c r="G78" s="218"/>
      <c r="H78" s="219"/>
      <c r="I78" s="152"/>
      <c r="J78" s="152" t="s">
        <v>184</v>
      </c>
    </row>
    <row r="79" spans="1:11" s="63" customFormat="1" x14ac:dyDescent="0.2">
      <c r="A79" s="30" t="s">
        <v>78</v>
      </c>
      <c r="B79" s="152" t="s">
        <v>143</v>
      </c>
      <c r="C79" s="214">
        <v>5</v>
      </c>
      <c r="D79" s="152"/>
      <c r="E79" s="152"/>
      <c r="F79" s="218"/>
      <c r="G79" s="218"/>
      <c r="H79" s="219"/>
      <c r="I79" s="223"/>
      <c r="J79" s="99" t="s">
        <v>40</v>
      </c>
      <c r="K79" s="264"/>
    </row>
    <row r="80" spans="1:11" s="63" customFormat="1" x14ac:dyDescent="0.2">
      <c r="A80" s="31"/>
      <c r="B80" s="215"/>
      <c r="C80" s="216" t="s">
        <v>140</v>
      </c>
      <c r="D80" s="134"/>
      <c r="E80" s="152"/>
      <c r="F80" s="144">
        <v>5</v>
      </c>
      <c r="G80" s="218"/>
      <c r="H80" s="219"/>
      <c r="I80" s="152"/>
      <c r="J80" s="218"/>
      <c r="K80" s="14"/>
    </row>
    <row r="81" spans="1:11" s="63" customFormat="1" ht="13.5" thickBot="1" x14ac:dyDescent="0.25">
      <c r="A81" s="132" t="s">
        <v>31</v>
      </c>
      <c r="B81" s="134" t="s">
        <v>140</v>
      </c>
      <c r="C81" s="143">
        <v>13</v>
      </c>
      <c r="D81" s="152"/>
      <c r="E81" s="217"/>
      <c r="F81" s="218"/>
      <c r="G81" s="218"/>
      <c r="H81" s="219"/>
      <c r="I81" s="152"/>
      <c r="J81" s="161" t="s">
        <v>84</v>
      </c>
      <c r="K81" s="265"/>
    </row>
    <row r="82" spans="1:11" s="63" customFormat="1" x14ac:dyDescent="0.2">
      <c r="A82" s="133"/>
      <c r="B82" s="152"/>
      <c r="C82" s="152"/>
      <c r="D82" s="218"/>
      <c r="E82" s="219"/>
      <c r="F82" s="134" t="s">
        <v>184</v>
      </c>
      <c r="G82" s="134"/>
      <c r="H82" s="220"/>
      <c r="I82" s="214">
        <v>13</v>
      </c>
      <c r="J82" s="101" t="s">
        <v>41</v>
      </c>
    </row>
    <row r="83" spans="1:11" s="63" customFormat="1" x14ac:dyDescent="0.2">
      <c r="A83" s="132" t="s">
        <v>32</v>
      </c>
      <c r="B83" s="152" t="s">
        <v>184</v>
      </c>
      <c r="C83" s="144">
        <v>13</v>
      </c>
      <c r="D83" s="152"/>
      <c r="E83" s="219"/>
      <c r="F83" s="152"/>
      <c r="G83" s="152"/>
      <c r="H83" s="152"/>
      <c r="I83" s="152"/>
      <c r="J83" s="152"/>
    </row>
    <row r="84" spans="1:11" s="63" customFormat="1" x14ac:dyDescent="0.2">
      <c r="A84" s="133"/>
      <c r="B84" s="215"/>
      <c r="C84" s="159" t="s">
        <v>184</v>
      </c>
      <c r="D84" s="152"/>
      <c r="E84" s="220"/>
      <c r="F84" s="214">
        <v>13</v>
      </c>
      <c r="G84" s="152"/>
      <c r="H84" s="152"/>
      <c r="I84" s="152"/>
      <c r="J84" s="152"/>
    </row>
    <row r="85" spans="1:11" s="63" customFormat="1" x14ac:dyDescent="0.2">
      <c r="A85" s="132"/>
      <c r="B85" s="134" t="s">
        <v>39</v>
      </c>
      <c r="C85" s="148">
        <v>0</v>
      </c>
      <c r="D85" s="215"/>
      <c r="E85" s="152"/>
      <c r="F85" s="152"/>
      <c r="G85" s="152"/>
      <c r="H85" s="152"/>
      <c r="I85" s="152"/>
      <c r="J85" s="152"/>
    </row>
    <row r="86" spans="1:11" s="63" customFormat="1" x14ac:dyDescent="0.2">
      <c r="A86" s="18"/>
      <c r="B86" s="152"/>
      <c r="C86" s="152"/>
      <c r="D86" s="152"/>
      <c r="E86" s="152"/>
      <c r="F86" s="152" t="s">
        <v>185</v>
      </c>
      <c r="G86" s="152"/>
      <c r="H86" s="152"/>
      <c r="I86" s="144">
        <v>10</v>
      </c>
      <c r="J86" s="218"/>
    </row>
    <row r="87" spans="1:11" s="63" customFormat="1" ht="13.5" thickBot="1" x14ac:dyDescent="0.25">
      <c r="A87" s="18"/>
      <c r="B87" s="152"/>
      <c r="C87" s="152"/>
      <c r="D87" s="152"/>
      <c r="E87" s="152"/>
      <c r="F87" s="224"/>
      <c r="G87" s="224"/>
      <c r="H87" s="225"/>
      <c r="I87" s="226"/>
      <c r="J87" s="161" t="s">
        <v>140</v>
      </c>
    </row>
    <row r="88" spans="1:11" s="63" customFormat="1" x14ac:dyDescent="0.2">
      <c r="A88" s="18"/>
      <c r="B88" s="152"/>
      <c r="C88" s="152"/>
      <c r="D88" s="152"/>
      <c r="E88" s="152"/>
      <c r="F88" s="153" t="s">
        <v>140</v>
      </c>
      <c r="G88" s="153"/>
      <c r="H88" s="227"/>
      <c r="I88" s="147">
        <v>13</v>
      </c>
      <c r="J88" s="99" t="s">
        <v>42</v>
      </c>
      <c r="K88" s="264"/>
    </row>
    <row r="89" spans="1:11" s="63" customFormat="1" x14ac:dyDescent="0.2">
      <c r="A89" s="18"/>
      <c r="B89" s="152"/>
      <c r="C89" s="152"/>
      <c r="D89" s="152"/>
      <c r="E89" s="152"/>
      <c r="F89" s="228"/>
      <c r="G89" s="228"/>
      <c r="H89" s="228"/>
      <c r="I89" s="228"/>
      <c r="J89" s="218"/>
      <c r="K89" s="14"/>
    </row>
    <row r="90" spans="1:11" s="63" customFormat="1" ht="13.5" thickBot="1" x14ac:dyDescent="0.25">
      <c r="A90" s="18"/>
      <c r="B90" s="152"/>
      <c r="C90" s="152"/>
      <c r="D90" s="152"/>
      <c r="E90" s="152"/>
      <c r="F90" s="228"/>
      <c r="G90" s="229"/>
      <c r="H90" s="229"/>
      <c r="I90" s="228"/>
      <c r="J90" s="161" t="s">
        <v>185</v>
      </c>
      <c r="K90" s="265"/>
    </row>
    <row r="91" spans="1:11" s="63" customFormat="1" x14ac:dyDescent="0.2">
      <c r="A91" s="18"/>
      <c r="B91" s="152"/>
      <c r="C91" s="152" t="s">
        <v>39</v>
      </c>
      <c r="F91" s="145">
        <v>0</v>
      </c>
      <c r="G91" s="62"/>
      <c r="H91" s="62"/>
      <c r="I91" s="62"/>
      <c r="J91" s="97" t="s">
        <v>68</v>
      </c>
    </row>
    <row r="92" spans="1:11" s="63" customFormat="1" x14ac:dyDescent="0.2">
      <c r="A92" s="18"/>
      <c r="B92" s="152"/>
      <c r="C92" s="215"/>
      <c r="D92" s="215"/>
      <c r="E92" s="217"/>
      <c r="F92" s="230" t="s">
        <v>83</v>
      </c>
      <c r="G92" s="153"/>
      <c r="H92" s="153"/>
      <c r="I92" s="147">
        <v>13</v>
      </c>
    </row>
    <row r="93" spans="1:11" s="63" customFormat="1" x14ac:dyDescent="0.2">
      <c r="A93" s="18"/>
      <c r="B93" s="152"/>
      <c r="C93" s="134" t="s">
        <v>83</v>
      </c>
      <c r="D93" s="134"/>
      <c r="E93" s="220"/>
      <c r="F93" s="146">
        <v>13</v>
      </c>
      <c r="G93" s="228"/>
      <c r="H93" s="231"/>
      <c r="I93" s="228"/>
      <c r="J93" s="152"/>
    </row>
    <row r="94" spans="1:11" s="63" customFormat="1" ht="13.5" thickBot="1" x14ac:dyDescent="0.25">
      <c r="A94" s="18"/>
      <c r="B94" s="152"/>
      <c r="C94" s="152"/>
      <c r="D94" s="152"/>
      <c r="E94" s="152"/>
      <c r="F94" s="229"/>
      <c r="G94" s="228"/>
      <c r="H94" s="231"/>
      <c r="I94" s="228"/>
      <c r="J94" s="152" t="s">
        <v>83</v>
      </c>
    </row>
    <row r="95" spans="1:11" s="63" customFormat="1" x14ac:dyDescent="0.2">
      <c r="A95" s="18"/>
      <c r="B95" s="152"/>
      <c r="C95" s="152" t="s">
        <v>143</v>
      </c>
      <c r="D95" s="152"/>
      <c r="E95" s="152"/>
      <c r="F95" s="149">
        <v>13</v>
      </c>
      <c r="G95" s="228"/>
      <c r="H95" s="231"/>
      <c r="I95" s="232"/>
      <c r="J95" s="99" t="s">
        <v>69</v>
      </c>
      <c r="K95" s="264"/>
    </row>
    <row r="96" spans="1:11" s="63" customFormat="1" x14ac:dyDescent="0.2">
      <c r="A96" s="18"/>
      <c r="B96" s="152"/>
      <c r="C96" s="215"/>
      <c r="D96" s="215"/>
      <c r="E96" s="217"/>
      <c r="F96" s="233" t="s">
        <v>143</v>
      </c>
      <c r="G96" s="228"/>
      <c r="H96" s="227"/>
      <c r="I96" s="149">
        <v>1</v>
      </c>
      <c r="J96" s="218"/>
      <c r="K96" s="14"/>
    </row>
    <row r="97" spans="1:11" s="63" customFormat="1" ht="13.5" thickBot="1" x14ac:dyDescent="0.25">
      <c r="A97" s="18"/>
      <c r="B97" s="152"/>
      <c r="C97" s="134" t="s">
        <v>39</v>
      </c>
      <c r="D97" s="134"/>
      <c r="E97" s="220"/>
      <c r="F97" s="234">
        <v>0</v>
      </c>
      <c r="G97" s="224"/>
      <c r="H97" s="228"/>
      <c r="I97" s="229"/>
      <c r="J97" s="161" t="s">
        <v>143</v>
      </c>
      <c r="K97" s="265"/>
    </row>
    <row r="98" spans="1:11" s="63" customFormat="1" x14ac:dyDescent="0.2">
      <c r="A98" s="18"/>
      <c r="B98" s="152"/>
      <c r="C98" s="152"/>
      <c r="D98" s="152"/>
      <c r="E98" s="152"/>
      <c r="F98" s="228"/>
      <c r="G98" s="228"/>
      <c r="H98" s="228"/>
      <c r="I98" s="229"/>
      <c r="J98" s="101" t="s">
        <v>70</v>
      </c>
    </row>
    <row r="99" spans="1:11" s="63" customFormat="1" x14ac:dyDescent="0.2">
      <c r="A99" s="18"/>
      <c r="B99" s="152"/>
      <c r="C99" s="152"/>
      <c r="D99" s="152"/>
      <c r="E99" s="152"/>
      <c r="F99" s="228"/>
      <c r="G99" s="228"/>
      <c r="H99" s="228"/>
      <c r="I99" s="149"/>
      <c r="J99" s="218"/>
    </row>
    <row r="100" spans="1:11" s="63" customFormat="1" ht="13.5" thickBot="1" x14ac:dyDescent="0.25">
      <c r="A100" s="18"/>
      <c r="B100" s="152"/>
      <c r="C100" s="152"/>
      <c r="D100" s="152"/>
      <c r="E100" s="152"/>
      <c r="F100" s="224"/>
      <c r="G100" s="224"/>
      <c r="H100" s="225"/>
      <c r="I100" s="226"/>
      <c r="J100" s="161"/>
    </row>
    <row r="101" spans="1:11" s="63" customFormat="1" x14ac:dyDescent="0.2">
      <c r="A101" s="18"/>
      <c r="B101" s="152"/>
      <c r="C101" s="152"/>
      <c r="D101" s="152"/>
      <c r="E101" s="152"/>
      <c r="F101" s="153"/>
      <c r="G101" s="153"/>
      <c r="H101" s="227"/>
      <c r="I101" s="147"/>
      <c r="J101" s="99"/>
      <c r="K101" s="264"/>
    </row>
    <row r="102" spans="1:11" s="63" customFormat="1" x14ac:dyDescent="0.2">
      <c r="A102" s="18"/>
      <c r="B102" s="152"/>
      <c r="C102" s="152"/>
      <c r="D102" s="152"/>
      <c r="E102" s="152"/>
      <c r="F102" s="228"/>
      <c r="G102" s="228"/>
      <c r="H102" s="228"/>
      <c r="I102" s="62"/>
      <c r="J102" s="218"/>
      <c r="K102" s="14"/>
    </row>
    <row r="103" spans="1:11" s="63" customFormat="1" ht="13.5" thickBot="1" x14ac:dyDescent="0.25">
      <c r="A103" s="18"/>
      <c r="B103" s="152"/>
      <c r="C103" s="152"/>
      <c r="D103" s="152"/>
      <c r="E103" s="152"/>
      <c r="F103" s="228"/>
      <c r="G103" s="229"/>
      <c r="H103" s="229"/>
      <c r="I103" s="228"/>
      <c r="J103" s="161"/>
      <c r="K103" s="265"/>
    </row>
    <row r="104" spans="1:11" s="63" customFormat="1" x14ac:dyDescent="0.2">
      <c r="A104" s="18"/>
      <c r="B104" s="152"/>
      <c r="F104" s="62"/>
      <c r="G104" s="62"/>
      <c r="H104" s="62"/>
      <c r="I104" s="62"/>
      <c r="J104" s="97"/>
    </row>
    <row r="105" spans="1:11" x14ac:dyDescent="0.2">
      <c r="A105" s="29"/>
      <c r="B105" s="63"/>
      <c r="C105" s="63"/>
      <c r="D105" s="63"/>
      <c r="E105" s="63"/>
      <c r="F105" s="124"/>
      <c r="G105" s="63"/>
      <c r="H105" s="63"/>
      <c r="I105" s="63"/>
      <c r="J105" s="63"/>
    </row>
    <row r="106" spans="1:11" x14ac:dyDescent="0.2">
      <c r="A106" s="13"/>
      <c r="B106" s="64" t="s">
        <v>30</v>
      </c>
      <c r="C106" s="64" t="s">
        <v>61</v>
      </c>
      <c r="D106" s="64" t="s">
        <v>249</v>
      </c>
      <c r="E106" s="63"/>
      <c r="F106" s="63"/>
      <c r="G106" s="63"/>
      <c r="H106" s="63"/>
      <c r="I106" s="63"/>
      <c r="J106" s="63"/>
    </row>
    <row r="107" spans="1:11" x14ac:dyDescent="0.2">
      <c r="A107" s="13">
        <v>1</v>
      </c>
      <c r="B107" s="3" t="s">
        <v>81</v>
      </c>
      <c r="C107" s="136">
        <v>1950</v>
      </c>
      <c r="D107" s="66">
        <v>10</v>
      </c>
      <c r="E107" s="63"/>
      <c r="F107" s="63"/>
      <c r="G107" s="63"/>
      <c r="H107" s="63"/>
      <c r="I107" s="63"/>
      <c r="J107" s="63"/>
    </row>
    <row r="108" spans="1:11" x14ac:dyDescent="0.2">
      <c r="A108" s="13">
        <v>2</v>
      </c>
      <c r="B108" s="203" t="s">
        <v>82</v>
      </c>
      <c r="C108" s="136">
        <v>1954</v>
      </c>
      <c r="D108" s="136">
        <v>9</v>
      </c>
      <c r="E108" s="63"/>
      <c r="F108" s="63"/>
      <c r="G108" s="63"/>
      <c r="H108" s="63"/>
      <c r="I108" s="63"/>
      <c r="J108" s="63"/>
    </row>
    <row r="109" spans="1:11" x14ac:dyDescent="0.2">
      <c r="A109" s="13">
        <v>3</v>
      </c>
      <c r="B109" s="5" t="s">
        <v>85</v>
      </c>
      <c r="C109" s="136">
        <v>1956</v>
      </c>
      <c r="D109" s="136">
        <v>8</v>
      </c>
      <c r="E109" s="63"/>
      <c r="F109" s="63"/>
      <c r="G109" s="63"/>
      <c r="H109" s="63"/>
      <c r="I109" s="63"/>
      <c r="J109" s="63"/>
    </row>
    <row r="110" spans="1:11" x14ac:dyDescent="0.2">
      <c r="A110" s="13">
        <v>4</v>
      </c>
      <c r="B110" s="137" t="s">
        <v>181</v>
      </c>
      <c r="C110" s="136">
        <v>1952</v>
      </c>
      <c r="D110" s="136">
        <v>7</v>
      </c>
      <c r="E110" s="63"/>
      <c r="F110" s="63"/>
      <c r="G110" s="63"/>
      <c r="H110" s="63"/>
      <c r="I110" s="63"/>
      <c r="J110" s="63"/>
    </row>
    <row r="111" spans="1:11" x14ac:dyDescent="0.2">
      <c r="A111" s="13">
        <v>5</v>
      </c>
      <c r="B111" s="117" t="s">
        <v>86</v>
      </c>
      <c r="C111" s="136">
        <v>1948</v>
      </c>
      <c r="D111" s="136">
        <v>6</v>
      </c>
      <c r="E111" s="63"/>
      <c r="F111" s="63"/>
      <c r="G111" s="63"/>
      <c r="H111" s="63"/>
      <c r="I111" s="63"/>
      <c r="J111" s="63"/>
    </row>
    <row r="112" spans="1:11" x14ac:dyDescent="0.2">
      <c r="A112" s="13">
        <v>6</v>
      </c>
      <c r="B112" s="117" t="s">
        <v>87</v>
      </c>
      <c r="C112" s="136">
        <v>1950</v>
      </c>
      <c r="D112" s="136">
        <v>5</v>
      </c>
      <c r="E112" s="63"/>
      <c r="F112" s="63"/>
      <c r="G112" s="63"/>
      <c r="H112" s="63"/>
      <c r="I112" s="63"/>
      <c r="J112" s="63"/>
    </row>
    <row r="113" spans="1:10" x14ac:dyDescent="0.2">
      <c r="A113" s="13">
        <v>7</v>
      </c>
      <c r="B113" s="137" t="s">
        <v>184</v>
      </c>
      <c r="C113" s="136">
        <v>1956</v>
      </c>
      <c r="D113" s="136">
        <v>4</v>
      </c>
      <c r="E113" s="63"/>
      <c r="F113" s="63"/>
      <c r="G113" s="63"/>
      <c r="H113" s="63"/>
      <c r="I113" s="63"/>
      <c r="J113" s="63"/>
    </row>
    <row r="114" spans="1:10" x14ac:dyDescent="0.2">
      <c r="A114" s="13">
        <v>8</v>
      </c>
      <c r="B114" s="117" t="s">
        <v>84</v>
      </c>
      <c r="C114" s="136">
        <v>1952</v>
      </c>
      <c r="D114" s="136">
        <v>3</v>
      </c>
      <c r="E114" s="63"/>
      <c r="F114" s="63"/>
      <c r="G114" s="63"/>
      <c r="H114" s="63"/>
      <c r="I114" s="63"/>
      <c r="J114" s="63"/>
    </row>
    <row r="115" spans="1:10" x14ac:dyDescent="0.2">
      <c r="A115" s="13">
        <v>9</v>
      </c>
      <c r="B115" s="116" t="s">
        <v>140</v>
      </c>
      <c r="C115" s="66">
        <v>1954</v>
      </c>
      <c r="D115" s="136">
        <v>2</v>
      </c>
      <c r="E115" s="63"/>
      <c r="F115" s="63"/>
      <c r="G115" s="63"/>
      <c r="H115" s="63"/>
      <c r="I115" s="63"/>
      <c r="J115" s="63"/>
    </row>
    <row r="116" spans="1:10" x14ac:dyDescent="0.2">
      <c r="A116" s="13">
        <v>10</v>
      </c>
      <c r="B116" s="116" t="s">
        <v>185</v>
      </c>
      <c r="C116" s="66" t="s">
        <v>246</v>
      </c>
      <c r="D116" s="136">
        <v>1</v>
      </c>
      <c r="E116" s="63"/>
      <c r="F116" s="63"/>
      <c r="G116" s="63"/>
      <c r="H116" s="63"/>
      <c r="I116" s="63"/>
      <c r="J116" s="63"/>
    </row>
    <row r="117" spans="1:10" x14ac:dyDescent="0.2">
      <c r="A117" s="13">
        <v>11</v>
      </c>
      <c r="B117" s="117" t="s">
        <v>83</v>
      </c>
      <c r="C117" s="136">
        <v>1956</v>
      </c>
      <c r="D117" s="136">
        <v>0</v>
      </c>
      <c r="E117" s="63"/>
      <c r="F117" s="63"/>
      <c r="G117" s="63"/>
      <c r="H117" s="63"/>
      <c r="I117" s="63"/>
      <c r="J117" s="63"/>
    </row>
    <row r="118" spans="1:10" x14ac:dyDescent="0.2">
      <c r="A118" s="13">
        <v>12</v>
      </c>
      <c r="B118" s="117" t="s">
        <v>143</v>
      </c>
      <c r="C118" s="136">
        <v>1948</v>
      </c>
      <c r="D118" s="136">
        <v>0</v>
      </c>
      <c r="E118" s="63"/>
      <c r="F118" s="63"/>
      <c r="G118" s="63"/>
      <c r="H118" s="63"/>
      <c r="I118" s="63"/>
      <c r="J118" s="63"/>
    </row>
    <row r="126" spans="1:10" s="63" customFormat="1" x14ac:dyDescent="0.2"/>
  </sheetData>
  <sortState ref="B135:C145">
    <sortCondition ref="B135"/>
  </sortState>
  <conditionalFormatting sqref="B34:I53 C54:F54 C67:I68 C55:I65 B54:B68 C21:E27 F22">
    <cfRule type="cellIs" dxfId="26" priority="7" stopIfTrue="1" operator="equal">
      <formula>13</formula>
    </cfRule>
  </conditionalFormatting>
  <conditionalFormatting sqref="C7:F11">
    <cfRule type="cellIs" dxfId="25" priority="4" stopIfTrue="1" operator="equal">
      <formula>13</formula>
    </cfRule>
  </conditionalFormatting>
  <conditionalFormatting sqref="C13:F17 E18:F20">
    <cfRule type="cellIs" dxfId="24" priority="3" stopIfTrue="1" operator="equal">
      <formula>13</formula>
    </cfRule>
  </conditionalFormatting>
  <conditionalFormatting sqref="C18:D20">
    <cfRule type="cellIs" dxfId="23" priority="2" stopIfTrue="1" operator="equal">
      <formula>13</formula>
    </cfRule>
  </conditionalFormatting>
  <conditionalFormatting sqref="C69:I103">
    <cfRule type="cellIs" dxfId="22" priority="1" stopIfTrue="1" operator="equal">
      <formula>13</formula>
    </cfRule>
  </conditionalFormatting>
  <pageMargins left="0.78740157480314965" right="0.39370078740157483" top="0.78740157480314965" bottom="0.39370078740157483" header="0.59055118110236227" footer="0"/>
  <pageSetup paperSize="9" scale="98" fitToHeight="0" orientation="portrait" verticalDpi="0" r:id="rId1"/>
  <headerFooter>
    <oddHeader>&amp;RPage &amp;P of &amp;N</oddHeader>
  </headerFooter>
  <rowBreaks count="3" manualBreakCount="3">
    <brk id="30" max="16383" man="1"/>
    <brk id="67" max="16383" man="1"/>
    <brk id="11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9CCFF"/>
    <pageSetUpPr fitToPage="1"/>
  </sheetPr>
  <dimension ref="A1:K72"/>
  <sheetViews>
    <sheetView showGridLines="0" showRowColHeaders="0" zoomScaleNormal="100" workbookViewId="0">
      <pane ySplit="4" topLeftCell="A5" activePane="bottomLeft" state="frozen"/>
      <selection activeCell="H1" sqref="H1"/>
      <selection pane="bottomLeft" activeCell="J1" sqref="J1"/>
    </sheetView>
  </sheetViews>
  <sheetFormatPr defaultRowHeight="12.75" x14ac:dyDescent="0.2"/>
  <cols>
    <col min="1" max="1" width="3.28515625" style="63" customWidth="1"/>
    <col min="2" max="2" width="26.42578125" style="63" bestFit="1" customWidth="1"/>
    <col min="3" max="9" width="6.7109375" style="63" customWidth="1"/>
    <col min="10" max="16384" width="9.140625" style="63"/>
  </cols>
  <sheetData>
    <row r="1" spans="1:11" x14ac:dyDescent="0.2">
      <c r="A1" s="68" t="str">
        <f>Võistkondlik!B1</f>
        <v>ESL INDIVIDUAAL-VÕISTKONDLIKUD MEISTRIVÕISTLUSED PETANGIS 2017</v>
      </c>
      <c r="B1" s="62"/>
      <c r="C1" s="62"/>
      <c r="E1" s="62"/>
    </row>
    <row r="2" spans="1:11" s="38" customFormat="1" x14ac:dyDescent="0.2">
      <c r="A2" s="62" t="str">
        <f>Võistkondlik!B2</f>
        <v>Toimumisaeg: L, 27.05.2017 kell 11:00</v>
      </c>
      <c r="B2" s="69"/>
      <c r="C2" s="69"/>
      <c r="E2" s="62"/>
    </row>
    <row r="3" spans="1:11" s="38" customFormat="1" x14ac:dyDescent="0.2">
      <c r="A3" s="62" t="str">
        <f>Võistkondlik!B3</f>
        <v>Toimumiskoht: Valgamaa, Valga, Pärna pst 17a (Tivoli väljak)</v>
      </c>
      <c r="B3" s="69"/>
      <c r="C3" s="69"/>
      <c r="E3" s="62"/>
    </row>
    <row r="4" spans="1:11" x14ac:dyDescent="0.2">
      <c r="A4" s="155" t="s">
        <v>212</v>
      </c>
      <c r="B4" s="62"/>
    </row>
    <row r="6" spans="1:11" s="38" customFormat="1" x14ac:dyDescent="0.2">
      <c r="A6" s="58" t="s">
        <v>0</v>
      </c>
      <c r="B6" s="58"/>
      <c r="C6" s="162">
        <v>1</v>
      </c>
      <c r="D6" s="162">
        <v>2</v>
      </c>
      <c r="E6" s="162">
        <v>3</v>
      </c>
      <c r="F6" s="162">
        <v>4</v>
      </c>
      <c r="G6" s="162">
        <v>5</v>
      </c>
      <c r="H6" s="162" t="s">
        <v>1</v>
      </c>
      <c r="I6" s="162" t="s">
        <v>2</v>
      </c>
      <c r="J6" s="63"/>
      <c r="K6" s="63"/>
    </row>
    <row r="7" spans="1:11" s="38" customFormat="1" x14ac:dyDescent="0.2">
      <c r="A7" s="58">
        <v>1</v>
      </c>
      <c r="B7" s="65" t="s">
        <v>91</v>
      </c>
      <c r="C7" s="205"/>
      <c r="D7" s="140">
        <v>9</v>
      </c>
      <c r="E7" s="206">
        <v>13</v>
      </c>
      <c r="F7" s="206">
        <v>5</v>
      </c>
      <c r="G7" s="206">
        <v>9</v>
      </c>
      <c r="H7" s="138" t="s">
        <v>7</v>
      </c>
      <c r="I7" s="140" t="s">
        <v>161</v>
      </c>
      <c r="J7" s="63"/>
      <c r="K7" s="63"/>
    </row>
    <row r="8" spans="1:11" s="38" customFormat="1" x14ac:dyDescent="0.2">
      <c r="A8" s="58">
        <v>2</v>
      </c>
      <c r="B8" s="193" t="s">
        <v>141</v>
      </c>
      <c r="C8" s="140">
        <v>13</v>
      </c>
      <c r="D8" s="205"/>
      <c r="E8" s="140">
        <v>13</v>
      </c>
      <c r="F8" s="140">
        <v>13</v>
      </c>
      <c r="G8" s="140">
        <v>8</v>
      </c>
      <c r="H8" s="139" t="s">
        <v>175</v>
      </c>
      <c r="I8" s="140" t="s">
        <v>159</v>
      </c>
      <c r="J8" s="63"/>
      <c r="K8" s="63"/>
    </row>
    <row r="9" spans="1:11" s="38" customFormat="1" x14ac:dyDescent="0.2">
      <c r="A9" s="58">
        <v>3</v>
      </c>
      <c r="B9" s="117" t="s">
        <v>89</v>
      </c>
      <c r="C9" s="206">
        <v>5</v>
      </c>
      <c r="D9" s="140">
        <v>11</v>
      </c>
      <c r="E9" s="205"/>
      <c r="F9" s="206">
        <v>9</v>
      </c>
      <c r="G9" s="206">
        <v>11</v>
      </c>
      <c r="H9" s="138" t="s">
        <v>174</v>
      </c>
      <c r="I9" s="140" t="s">
        <v>162</v>
      </c>
      <c r="J9" s="63"/>
      <c r="K9" s="63"/>
    </row>
    <row r="10" spans="1:11" s="38" customFormat="1" x14ac:dyDescent="0.2">
      <c r="A10" s="58">
        <v>4</v>
      </c>
      <c r="B10" s="65" t="s">
        <v>90</v>
      </c>
      <c r="C10" s="206">
        <v>13</v>
      </c>
      <c r="D10" s="206">
        <v>4</v>
      </c>
      <c r="E10" s="206">
        <v>13</v>
      </c>
      <c r="F10" s="205"/>
      <c r="G10" s="140">
        <v>5</v>
      </c>
      <c r="H10" s="138" t="s">
        <v>173</v>
      </c>
      <c r="I10" s="140" t="s">
        <v>160</v>
      </c>
      <c r="J10" s="63"/>
      <c r="K10" s="63"/>
    </row>
    <row r="11" spans="1:11" s="38" customFormat="1" x14ac:dyDescent="0.2">
      <c r="A11" s="58">
        <v>5</v>
      </c>
      <c r="B11" s="193" t="s">
        <v>92</v>
      </c>
      <c r="C11" s="140">
        <v>13</v>
      </c>
      <c r="D11" s="140">
        <v>13</v>
      </c>
      <c r="E11" s="140">
        <v>13</v>
      </c>
      <c r="F11" s="140">
        <v>13</v>
      </c>
      <c r="G11" s="205"/>
      <c r="H11" s="139" t="s">
        <v>172</v>
      </c>
      <c r="I11" s="140" t="s">
        <v>158</v>
      </c>
      <c r="J11" s="63"/>
      <c r="K11" s="63"/>
    </row>
    <row r="12" spans="1:11" s="38" customFormat="1" x14ac:dyDescent="0.2">
      <c r="B12" s="63"/>
      <c r="C12" s="63"/>
      <c r="D12" s="63"/>
      <c r="E12" s="63"/>
      <c r="F12" s="63"/>
      <c r="G12" s="63"/>
      <c r="H12" s="63"/>
      <c r="I12" s="63"/>
      <c r="J12" s="63"/>
      <c r="K12" s="63"/>
    </row>
    <row r="13" spans="1:11" s="38" customFormat="1" x14ac:dyDescent="0.2">
      <c r="A13" s="58" t="s">
        <v>20</v>
      </c>
      <c r="B13" s="58"/>
      <c r="C13" s="162">
        <v>1</v>
      </c>
      <c r="D13" s="162">
        <v>2</v>
      </c>
      <c r="E13" s="162">
        <v>3</v>
      </c>
      <c r="F13" s="162">
        <v>4</v>
      </c>
      <c r="G13" s="162">
        <v>5</v>
      </c>
      <c r="H13" s="162" t="s">
        <v>1</v>
      </c>
      <c r="I13" s="162" t="s">
        <v>2</v>
      </c>
      <c r="J13" s="63"/>
      <c r="K13" s="63"/>
    </row>
    <row r="14" spans="1:11" s="38" customFormat="1" x14ac:dyDescent="0.2">
      <c r="A14" s="58">
        <v>1</v>
      </c>
      <c r="B14" s="116" t="s">
        <v>154</v>
      </c>
      <c r="C14" s="205"/>
      <c r="D14" s="140">
        <v>13</v>
      </c>
      <c r="E14" s="206">
        <v>11</v>
      </c>
      <c r="F14" s="206">
        <v>13</v>
      </c>
      <c r="G14" s="206">
        <v>13</v>
      </c>
      <c r="H14" s="138" t="s">
        <v>175</v>
      </c>
      <c r="I14" s="140" t="s">
        <v>159</v>
      </c>
      <c r="J14" s="63"/>
      <c r="K14" s="63"/>
    </row>
    <row r="15" spans="1:11" s="38" customFormat="1" x14ac:dyDescent="0.2">
      <c r="A15" s="58">
        <v>2</v>
      </c>
      <c r="B15" s="117" t="s">
        <v>93</v>
      </c>
      <c r="C15" s="140">
        <v>6</v>
      </c>
      <c r="D15" s="205"/>
      <c r="E15" s="140">
        <v>13</v>
      </c>
      <c r="F15" s="140">
        <v>13</v>
      </c>
      <c r="G15" s="140">
        <v>1</v>
      </c>
      <c r="H15" s="138" t="s">
        <v>173</v>
      </c>
      <c r="I15" s="140" t="s">
        <v>161</v>
      </c>
      <c r="J15" s="63"/>
      <c r="K15" s="63"/>
    </row>
    <row r="16" spans="1:11" s="38" customFormat="1" x14ac:dyDescent="0.2">
      <c r="A16" s="58">
        <v>3</v>
      </c>
      <c r="B16" s="13" t="s">
        <v>88</v>
      </c>
      <c r="C16" s="206">
        <v>13</v>
      </c>
      <c r="D16" s="140">
        <v>5</v>
      </c>
      <c r="E16" s="205"/>
      <c r="F16" s="206">
        <v>13</v>
      </c>
      <c r="G16" s="206">
        <v>13</v>
      </c>
      <c r="H16" s="138" t="s">
        <v>175</v>
      </c>
      <c r="I16" s="140" t="s">
        <v>158</v>
      </c>
      <c r="J16" s="63"/>
      <c r="K16" s="63"/>
    </row>
    <row r="17" spans="1:11" s="38" customFormat="1" x14ac:dyDescent="0.2">
      <c r="A17" s="58">
        <v>4</v>
      </c>
      <c r="B17" s="65" t="s">
        <v>94</v>
      </c>
      <c r="C17" s="206">
        <v>5</v>
      </c>
      <c r="D17" s="140">
        <v>3</v>
      </c>
      <c r="E17" s="206">
        <v>3</v>
      </c>
      <c r="F17" s="205"/>
      <c r="G17" s="140">
        <v>4</v>
      </c>
      <c r="H17" s="138" t="s">
        <v>174</v>
      </c>
      <c r="I17" s="140" t="s">
        <v>162</v>
      </c>
      <c r="J17" s="63"/>
      <c r="K17" s="63"/>
    </row>
    <row r="18" spans="1:11" s="38" customFormat="1" x14ac:dyDescent="0.2">
      <c r="A18" s="58">
        <v>5</v>
      </c>
      <c r="B18" s="116" t="s">
        <v>142</v>
      </c>
      <c r="C18" s="66">
        <v>5</v>
      </c>
      <c r="D18" s="66">
        <v>13</v>
      </c>
      <c r="E18" s="66">
        <v>11</v>
      </c>
      <c r="F18" s="66">
        <v>13</v>
      </c>
      <c r="G18" s="205"/>
      <c r="H18" s="138" t="s">
        <v>173</v>
      </c>
      <c r="I18" s="140" t="s">
        <v>160</v>
      </c>
      <c r="J18" s="63"/>
      <c r="K18" s="63"/>
    </row>
    <row r="19" spans="1:11" s="38" customFormat="1" x14ac:dyDescent="0.2">
      <c r="B19" s="63"/>
      <c r="C19" s="63"/>
      <c r="D19" s="63"/>
      <c r="E19" s="63"/>
      <c r="F19" s="63"/>
      <c r="G19" s="63"/>
      <c r="H19" s="63"/>
      <c r="I19" s="63"/>
      <c r="J19" s="63"/>
      <c r="K19" s="63"/>
    </row>
    <row r="20" spans="1:11" s="38" customFormat="1" x14ac:dyDescent="0.2">
      <c r="B20" s="207" t="s">
        <v>3</v>
      </c>
      <c r="C20" s="44" t="s">
        <v>4</v>
      </c>
      <c r="D20" s="44" t="s">
        <v>5</v>
      </c>
      <c r="E20" s="63"/>
      <c r="F20" s="63"/>
      <c r="G20" s="63"/>
      <c r="H20" s="63"/>
      <c r="I20" s="63"/>
      <c r="J20" s="63"/>
      <c r="K20" s="63"/>
    </row>
    <row r="21" spans="1:11" s="38" customFormat="1" x14ac:dyDescent="0.2">
      <c r="B21" s="207" t="s">
        <v>6</v>
      </c>
      <c r="C21" s="44" t="s">
        <v>7</v>
      </c>
      <c r="D21" s="44" t="s">
        <v>8</v>
      </c>
      <c r="E21" s="63"/>
      <c r="F21" s="63"/>
      <c r="G21" s="63"/>
      <c r="H21" s="63"/>
      <c r="I21" s="63"/>
      <c r="J21" s="63"/>
      <c r="K21" s="63"/>
    </row>
    <row r="22" spans="1:11" s="38" customFormat="1" x14ac:dyDescent="0.2">
      <c r="B22" s="207" t="s">
        <v>9</v>
      </c>
      <c r="C22" s="44" t="s">
        <v>10</v>
      </c>
      <c r="D22" s="44" t="s">
        <v>11</v>
      </c>
      <c r="E22" s="63"/>
      <c r="F22" s="63"/>
      <c r="G22" s="63"/>
      <c r="H22" s="63"/>
      <c r="I22" s="63"/>
      <c r="J22" s="63"/>
      <c r="K22" s="63"/>
    </row>
    <row r="23" spans="1:11" s="38" customFormat="1" x14ac:dyDescent="0.2">
      <c r="B23" s="207" t="s">
        <v>12</v>
      </c>
      <c r="C23" s="44" t="s">
        <v>13</v>
      </c>
      <c r="D23" s="44" t="s">
        <v>14</v>
      </c>
      <c r="E23" s="63"/>
      <c r="F23" s="63"/>
      <c r="G23" s="63"/>
      <c r="H23" s="63"/>
      <c r="I23" s="63"/>
      <c r="J23" s="63"/>
      <c r="K23" s="63"/>
    </row>
    <row r="24" spans="1:11" s="38" customFormat="1" x14ac:dyDescent="0.2">
      <c r="B24" s="207" t="s">
        <v>15</v>
      </c>
      <c r="C24" s="44" t="s">
        <v>16</v>
      </c>
      <c r="D24" s="44" t="s">
        <v>17</v>
      </c>
      <c r="E24" s="63"/>
      <c r="F24" s="63"/>
      <c r="G24" s="63"/>
      <c r="H24" s="63"/>
      <c r="I24" s="63"/>
      <c r="J24" s="63"/>
      <c r="K24" s="63"/>
    </row>
    <row r="25" spans="1:11" x14ac:dyDescent="0.2">
      <c r="B25" s="207"/>
      <c r="C25" s="131"/>
      <c r="D25" s="131"/>
    </row>
    <row r="26" spans="1:11" s="38" customFormat="1" x14ac:dyDescent="0.2">
      <c r="A26" s="47" t="s">
        <v>22</v>
      </c>
      <c r="B26" s="178" t="s">
        <v>92</v>
      </c>
      <c r="C26" s="118">
        <v>11</v>
      </c>
      <c r="D26" s="63"/>
      <c r="E26" s="63"/>
      <c r="F26" s="63"/>
      <c r="G26" s="63"/>
      <c r="H26" s="63"/>
      <c r="I26" s="63"/>
      <c r="J26" s="63"/>
      <c r="K26" s="63"/>
    </row>
    <row r="27" spans="1:11" s="38" customFormat="1" x14ac:dyDescent="0.2">
      <c r="A27" s="49"/>
      <c r="B27" s="119"/>
      <c r="C27" s="120" t="s">
        <v>154</v>
      </c>
      <c r="D27" s="121"/>
      <c r="E27" s="63"/>
      <c r="F27" s="118">
        <v>13</v>
      </c>
      <c r="G27" s="63"/>
      <c r="H27" s="63"/>
      <c r="I27" s="63"/>
      <c r="J27" s="63"/>
      <c r="K27" s="63"/>
    </row>
    <row r="28" spans="1:11" s="38" customFormat="1" x14ac:dyDescent="0.2">
      <c r="A28" s="49" t="s">
        <v>23</v>
      </c>
      <c r="B28" s="121" t="s">
        <v>154</v>
      </c>
      <c r="C28" s="122">
        <v>13</v>
      </c>
      <c r="D28" s="63"/>
      <c r="E28" s="123"/>
      <c r="F28" s="63"/>
      <c r="G28" s="63"/>
      <c r="H28" s="63"/>
      <c r="I28" s="63"/>
      <c r="J28" s="63"/>
      <c r="K28" s="63"/>
    </row>
    <row r="29" spans="1:11" s="38" customFormat="1" ht="13.5" thickBot="1" x14ac:dyDescent="0.25">
      <c r="A29" s="49"/>
      <c r="B29" s="63"/>
      <c r="C29" s="63"/>
      <c r="D29" s="124"/>
      <c r="E29" s="125"/>
      <c r="F29" s="63"/>
      <c r="G29" s="63" t="s">
        <v>154</v>
      </c>
      <c r="H29" s="63"/>
      <c r="I29" s="63"/>
      <c r="J29" s="63"/>
      <c r="K29" s="63"/>
    </row>
    <row r="30" spans="1:11" s="38" customFormat="1" x14ac:dyDescent="0.2">
      <c r="A30" s="49" t="s">
        <v>24</v>
      </c>
      <c r="B30" s="178" t="s">
        <v>88</v>
      </c>
      <c r="C30" s="126">
        <v>13</v>
      </c>
      <c r="D30" s="63"/>
      <c r="E30" s="125"/>
      <c r="F30" s="127"/>
      <c r="G30" s="55" t="s">
        <v>25</v>
      </c>
      <c r="H30" s="208"/>
      <c r="I30" s="63"/>
      <c r="J30" s="63"/>
      <c r="K30" s="63"/>
    </row>
    <row r="31" spans="1:11" s="38" customFormat="1" x14ac:dyDescent="0.2">
      <c r="A31" s="49"/>
      <c r="B31" s="119"/>
      <c r="C31" s="199" t="s">
        <v>88</v>
      </c>
      <c r="D31" s="63"/>
      <c r="E31" s="128"/>
      <c r="F31" s="126">
        <v>6</v>
      </c>
      <c r="G31" s="63"/>
      <c r="H31" s="63"/>
      <c r="I31" s="63"/>
      <c r="J31" s="63"/>
      <c r="K31" s="63"/>
    </row>
    <row r="32" spans="1:11" s="38" customFormat="1" ht="13.5" thickBot="1" x14ac:dyDescent="0.25">
      <c r="A32" s="49" t="s">
        <v>26</v>
      </c>
      <c r="B32" s="195" t="s">
        <v>141</v>
      </c>
      <c r="C32" s="129">
        <v>8</v>
      </c>
      <c r="D32" s="119"/>
      <c r="E32" s="63"/>
      <c r="F32" s="124"/>
      <c r="G32" s="57" t="s">
        <v>88</v>
      </c>
      <c r="H32" s="130"/>
      <c r="I32" s="63"/>
      <c r="J32" s="63"/>
      <c r="K32" s="63"/>
    </row>
    <row r="33" spans="1:11" s="38" customFormat="1" x14ac:dyDescent="0.2">
      <c r="A33" s="39"/>
      <c r="B33" s="63"/>
      <c r="C33" s="63"/>
      <c r="D33" s="63"/>
      <c r="E33" s="63"/>
      <c r="F33" s="124"/>
      <c r="G33" s="55" t="s">
        <v>27</v>
      </c>
      <c r="H33" s="124"/>
      <c r="I33" s="63"/>
      <c r="J33" s="63"/>
      <c r="K33" s="63"/>
    </row>
    <row r="34" spans="1:11" s="38" customFormat="1" x14ac:dyDescent="0.2">
      <c r="A34" s="39"/>
      <c r="B34" s="63"/>
      <c r="C34" s="178" t="s">
        <v>92</v>
      </c>
      <c r="D34" s="63"/>
      <c r="E34" s="63"/>
      <c r="F34" s="126">
        <v>13</v>
      </c>
      <c r="G34" s="124"/>
      <c r="H34" s="124"/>
      <c r="I34" s="63"/>
      <c r="J34" s="63"/>
      <c r="K34" s="63"/>
    </row>
    <row r="35" spans="1:11" s="38" customFormat="1" ht="13.5" thickBot="1" x14ac:dyDescent="0.25">
      <c r="A35" s="39"/>
      <c r="B35" s="63"/>
      <c r="C35" s="119"/>
      <c r="D35" s="119"/>
      <c r="E35" s="123"/>
      <c r="F35" s="130"/>
      <c r="G35" s="201" t="s">
        <v>92</v>
      </c>
      <c r="H35" s="130"/>
      <c r="I35" s="63"/>
      <c r="J35" s="63"/>
      <c r="K35" s="63"/>
    </row>
    <row r="36" spans="1:11" s="38" customFormat="1" x14ac:dyDescent="0.2">
      <c r="A36" s="39"/>
      <c r="B36" s="63"/>
      <c r="C36" s="195" t="s">
        <v>141</v>
      </c>
      <c r="D36" s="121"/>
      <c r="E36" s="128"/>
      <c r="F36" s="118">
        <v>10</v>
      </c>
      <c r="G36" s="57" t="s">
        <v>28</v>
      </c>
      <c r="H36" s="124"/>
      <c r="I36" s="63"/>
      <c r="J36" s="63"/>
      <c r="K36" s="63"/>
    </row>
    <row r="37" spans="1:11" s="38" customFormat="1" x14ac:dyDescent="0.2">
      <c r="A37" s="39"/>
      <c r="B37" s="63"/>
      <c r="C37" s="63"/>
      <c r="D37" s="63"/>
      <c r="E37" s="63"/>
      <c r="F37" s="63"/>
      <c r="G37" s="124"/>
      <c r="H37" s="124"/>
      <c r="I37" s="63"/>
      <c r="J37" s="63"/>
      <c r="K37" s="63"/>
    </row>
    <row r="38" spans="1:11" s="38" customFormat="1" ht="13.5" thickBot="1" x14ac:dyDescent="0.25">
      <c r="A38" s="39"/>
      <c r="B38" s="63"/>
      <c r="C38" s="63"/>
      <c r="D38" s="124"/>
      <c r="E38" s="124"/>
      <c r="F38" s="63"/>
      <c r="G38" s="201" t="s">
        <v>141</v>
      </c>
      <c r="H38" s="130"/>
      <c r="I38" s="63"/>
      <c r="J38" s="63"/>
      <c r="K38" s="63"/>
    </row>
    <row r="39" spans="1:11" s="38" customFormat="1" x14ac:dyDescent="0.2">
      <c r="A39" s="39"/>
      <c r="B39" s="63"/>
      <c r="C39" s="63"/>
      <c r="D39" s="124"/>
      <c r="E39" s="124"/>
      <c r="F39" s="63"/>
      <c r="G39" s="39" t="s">
        <v>29</v>
      </c>
      <c r="H39" s="63"/>
      <c r="I39" s="63"/>
      <c r="J39" s="63"/>
      <c r="K39" s="63"/>
    </row>
    <row r="40" spans="1:11" s="38" customFormat="1" x14ac:dyDescent="0.2">
      <c r="A40" s="57"/>
      <c r="B40" s="124"/>
      <c r="C40" s="209"/>
      <c r="D40" s="131"/>
      <c r="E40" s="131"/>
      <c r="F40" s="210"/>
      <c r="G40" s="131"/>
      <c r="H40" s="209"/>
      <c r="I40" s="131"/>
      <c r="J40" s="63"/>
      <c r="K40" s="63"/>
    </row>
    <row r="41" spans="1:11" s="38" customFormat="1" x14ac:dyDescent="0.2">
      <c r="A41" s="39"/>
      <c r="B41" s="15" t="s">
        <v>31</v>
      </c>
      <c r="C41" s="63" t="s">
        <v>90</v>
      </c>
      <c r="D41" s="63"/>
      <c r="E41" s="63"/>
      <c r="F41" s="126">
        <v>8</v>
      </c>
      <c r="G41" s="124"/>
      <c r="H41" s="124"/>
      <c r="I41" s="63"/>
      <c r="J41" s="63"/>
      <c r="K41" s="63"/>
    </row>
    <row r="42" spans="1:11" s="38" customFormat="1" ht="13.5" thickBot="1" x14ac:dyDescent="0.25">
      <c r="A42" s="39"/>
      <c r="B42" s="63"/>
      <c r="C42" s="119"/>
      <c r="D42" s="119"/>
      <c r="E42" s="123"/>
      <c r="F42" s="130"/>
      <c r="G42" s="130" t="s">
        <v>142</v>
      </c>
      <c r="H42" s="130"/>
      <c r="I42" s="63"/>
      <c r="J42" s="63"/>
      <c r="K42" s="63"/>
    </row>
    <row r="43" spans="1:11" s="38" customFormat="1" x14ac:dyDescent="0.2">
      <c r="A43" s="39"/>
      <c r="B43" s="15" t="s">
        <v>32</v>
      </c>
      <c r="C43" s="121" t="s">
        <v>142</v>
      </c>
      <c r="D43" s="121"/>
      <c r="E43" s="128"/>
      <c r="F43" s="118">
        <v>13</v>
      </c>
      <c r="G43" s="57" t="s">
        <v>33</v>
      </c>
      <c r="H43" s="124"/>
      <c r="I43" s="63"/>
      <c r="J43" s="63"/>
      <c r="K43" s="63"/>
    </row>
    <row r="44" spans="1:11" s="38" customFormat="1" x14ac:dyDescent="0.2">
      <c r="A44" s="39"/>
      <c r="B44" s="63"/>
      <c r="C44" s="63"/>
      <c r="D44" s="63"/>
      <c r="E44" s="63"/>
      <c r="F44" s="63"/>
      <c r="G44" s="124"/>
      <c r="H44" s="124"/>
      <c r="I44" s="63"/>
      <c r="J44" s="63"/>
      <c r="K44" s="63"/>
    </row>
    <row r="45" spans="1:11" s="38" customFormat="1" ht="13.5" thickBot="1" x14ac:dyDescent="0.25">
      <c r="A45" s="39"/>
      <c r="B45" s="63"/>
      <c r="C45" s="63"/>
      <c r="D45" s="124"/>
      <c r="E45" s="124"/>
      <c r="F45" s="63"/>
      <c r="G45" s="130" t="s">
        <v>90</v>
      </c>
      <c r="H45" s="130"/>
      <c r="I45" s="63"/>
      <c r="J45" s="63"/>
      <c r="K45" s="63"/>
    </row>
    <row r="46" spans="1:11" s="38" customFormat="1" x14ac:dyDescent="0.2">
      <c r="A46" s="39"/>
      <c r="B46" s="63"/>
      <c r="C46" s="63"/>
      <c r="D46" s="124"/>
      <c r="E46" s="124"/>
      <c r="F46" s="63"/>
      <c r="G46" s="39" t="s">
        <v>34</v>
      </c>
      <c r="H46" s="63"/>
      <c r="I46" s="63"/>
      <c r="J46" s="63"/>
      <c r="K46" s="63"/>
    </row>
    <row r="47" spans="1:11" s="38" customFormat="1" x14ac:dyDescent="0.2">
      <c r="A47" s="57"/>
      <c r="B47" s="124"/>
      <c r="C47" s="209"/>
      <c r="D47" s="131"/>
      <c r="E47" s="131"/>
      <c r="F47" s="210"/>
      <c r="G47" s="131"/>
      <c r="H47" s="209"/>
      <c r="I47" s="131"/>
      <c r="J47" s="63"/>
      <c r="K47" s="63"/>
    </row>
    <row r="48" spans="1:11" s="38" customFormat="1" x14ac:dyDescent="0.2">
      <c r="A48" s="39"/>
      <c r="B48" s="15" t="s">
        <v>35</v>
      </c>
      <c r="C48" s="63" t="s">
        <v>91</v>
      </c>
      <c r="D48" s="63"/>
      <c r="E48" s="63"/>
      <c r="F48" s="126">
        <v>0</v>
      </c>
      <c r="G48" s="124"/>
      <c r="H48" s="124"/>
      <c r="I48" s="63"/>
      <c r="J48" s="63"/>
      <c r="K48" s="63"/>
    </row>
    <row r="49" spans="1:11" s="38" customFormat="1" ht="13.5" thickBot="1" x14ac:dyDescent="0.25">
      <c r="A49" s="39"/>
      <c r="B49" s="63"/>
      <c r="C49" s="119"/>
      <c r="D49" s="119"/>
      <c r="E49" s="123"/>
      <c r="F49" s="130"/>
      <c r="G49" s="130" t="s">
        <v>93</v>
      </c>
      <c r="H49" s="130"/>
      <c r="I49" s="63"/>
      <c r="J49" s="63"/>
      <c r="K49" s="63"/>
    </row>
    <row r="50" spans="1:11" s="38" customFormat="1" x14ac:dyDescent="0.2">
      <c r="A50" s="39"/>
      <c r="B50" s="15" t="s">
        <v>36</v>
      </c>
      <c r="C50" s="121" t="s">
        <v>93</v>
      </c>
      <c r="D50" s="121"/>
      <c r="E50" s="128"/>
      <c r="F50" s="118">
        <v>13</v>
      </c>
      <c r="G50" s="57" t="s">
        <v>40</v>
      </c>
      <c r="H50" s="124"/>
      <c r="I50" s="63"/>
      <c r="J50" s="63"/>
      <c r="K50" s="63"/>
    </row>
    <row r="51" spans="1:11" s="38" customFormat="1" x14ac:dyDescent="0.2">
      <c r="A51" s="39"/>
      <c r="B51" s="63"/>
      <c r="C51" s="63"/>
      <c r="D51" s="63"/>
      <c r="E51" s="63"/>
      <c r="F51" s="63"/>
      <c r="G51" s="124"/>
      <c r="H51" s="124"/>
      <c r="I51" s="63"/>
      <c r="J51" s="63"/>
      <c r="K51" s="63"/>
    </row>
    <row r="52" spans="1:11" s="38" customFormat="1" ht="13.5" thickBot="1" x14ac:dyDescent="0.25">
      <c r="A52" s="39"/>
      <c r="B52" s="63"/>
      <c r="C52" s="63"/>
      <c r="D52" s="124"/>
      <c r="E52" s="124"/>
      <c r="F52" s="63"/>
      <c r="G52" s="130" t="s">
        <v>91</v>
      </c>
      <c r="H52" s="130"/>
      <c r="I52" s="63"/>
      <c r="J52" s="63"/>
      <c r="K52" s="63"/>
    </row>
    <row r="53" spans="1:11" s="38" customFormat="1" x14ac:dyDescent="0.2">
      <c r="A53" s="39"/>
      <c r="B53" s="63"/>
      <c r="C53" s="63"/>
      <c r="D53" s="124"/>
      <c r="E53" s="124"/>
      <c r="F53" s="63"/>
      <c r="G53" s="39" t="s">
        <v>41</v>
      </c>
      <c r="H53" s="63"/>
      <c r="I53" s="63"/>
      <c r="J53" s="63"/>
      <c r="K53" s="63"/>
    </row>
    <row r="54" spans="1:11" s="38" customFormat="1" x14ac:dyDescent="0.2">
      <c r="A54" s="39"/>
      <c r="B54" s="63"/>
      <c r="C54" s="63"/>
      <c r="D54" s="124"/>
      <c r="E54" s="124"/>
      <c r="F54" s="63"/>
      <c r="G54" s="39"/>
      <c r="H54" s="63"/>
      <c r="I54" s="63"/>
      <c r="J54" s="63"/>
      <c r="K54" s="63"/>
    </row>
    <row r="55" spans="1:11" s="38" customFormat="1" x14ac:dyDescent="0.2">
      <c r="A55" s="39"/>
      <c r="B55" s="15" t="s">
        <v>37</v>
      </c>
      <c r="C55" s="63" t="s">
        <v>89</v>
      </c>
      <c r="D55" s="63"/>
      <c r="E55" s="63"/>
      <c r="F55" s="126">
        <v>13</v>
      </c>
      <c r="G55" s="124"/>
      <c r="H55" s="124"/>
      <c r="I55" s="63"/>
      <c r="J55" s="63"/>
      <c r="K55" s="63"/>
    </row>
    <row r="56" spans="1:11" s="38" customFormat="1" ht="13.5" thickBot="1" x14ac:dyDescent="0.25">
      <c r="A56" s="39"/>
      <c r="B56" s="63"/>
      <c r="C56" s="119"/>
      <c r="D56" s="119"/>
      <c r="E56" s="123"/>
      <c r="F56" s="130"/>
      <c r="G56" s="130" t="s">
        <v>89</v>
      </c>
      <c r="H56" s="130"/>
      <c r="I56" s="63"/>
      <c r="J56" s="63"/>
      <c r="K56" s="63"/>
    </row>
    <row r="57" spans="1:11" s="38" customFormat="1" x14ac:dyDescent="0.2">
      <c r="A57" s="39"/>
      <c r="B57" s="15" t="s">
        <v>38</v>
      </c>
      <c r="C57" s="121" t="s">
        <v>94</v>
      </c>
      <c r="D57" s="121"/>
      <c r="E57" s="128"/>
      <c r="F57" s="118">
        <v>10</v>
      </c>
      <c r="G57" s="57" t="s">
        <v>42</v>
      </c>
      <c r="H57" s="124"/>
      <c r="I57" s="63"/>
      <c r="J57" s="63"/>
      <c r="K57" s="63"/>
    </row>
    <row r="58" spans="1:11" s="38" customFormat="1" x14ac:dyDescent="0.2">
      <c r="A58" s="39"/>
      <c r="B58" s="63"/>
      <c r="C58" s="63"/>
      <c r="D58" s="63"/>
      <c r="E58" s="63"/>
      <c r="F58" s="63"/>
      <c r="G58" s="124"/>
      <c r="H58" s="124"/>
      <c r="I58" s="63"/>
      <c r="J58" s="63"/>
      <c r="K58" s="63"/>
    </row>
    <row r="59" spans="1:11" s="38" customFormat="1" ht="13.5" thickBot="1" x14ac:dyDescent="0.25">
      <c r="A59" s="39"/>
      <c r="B59" s="63"/>
      <c r="C59" s="63"/>
      <c r="D59" s="124"/>
      <c r="E59" s="124"/>
      <c r="F59" s="63"/>
      <c r="G59" s="130" t="s">
        <v>94</v>
      </c>
      <c r="H59" s="130"/>
      <c r="I59" s="63"/>
      <c r="J59" s="63"/>
      <c r="K59" s="63"/>
    </row>
    <row r="60" spans="1:11" s="38" customFormat="1" x14ac:dyDescent="0.2">
      <c r="A60" s="39"/>
      <c r="B60" s="63"/>
      <c r="C60" s="63"/>
      <c r="D60" s="124"/>
      <c r="E60" s="124"/>
      <c r="F60" s="63"/>
      <c r="G60" s="39" t="s">
        <v>68</v>
      </c>
      <c r="H60" s="63"/>
      <c r="I60" s="63"/>
      <c r="J60" s="63"/>
      <c r="K60" s="63"/>
    </row>
    <row r="61" spans="1:11" s="38" customFormat="1" x14ac:dyDescent="0.2">
      <c r="A61" s="39"/>
      <c r="B61" s="63"/>
      <c r="C61" s="63"/>
      <c r="D61" s="124"/>
      <c r="E61" s="124"/>
      <c r="F61" s="63"/>
      <c r="G61" s="39"/>
      <c r="H61" s="63"/>
      <c r="I61" s="63"/>
      <c r="J61" s="63"/>
      <c r="K61" s="63"/>
    </row>
    <row r="62" spans="1:11" x14ac:dyDescent="0.2">
      <c r="A62" s="13"/>
      <c r="B62" s="64" t="s">
        <v>30</v>
      </c>
      <c r="C62" s="64" t="s">
        <v>61</v>
      </c>
      <c r="D62" s="64" t="s">
        <v>249</v>
      </c>
    </row>
    <row r="63" spans="1:11" x14ac:dyDescent="0.2">
      <c r="A63" s="13">
        <v>1</v>
      </c>
      <c r="B63" s="154" t="s">
        <v>154</v>
      </c>
      <c r="C63" s="136">
        <v>1946</v>
      </c>
      <c r="D63" s="136">
        <v>10</v>
      </c>
    </row>
    <row r="64" spans="1:11" x14ac:dyDescent="0.2">
      <c r="A64" s="13">
        <v>2</v>
      </c>
      <c r="B64" s="203" t="s">
        <v>88</v>
      </c>
      <c r="C64" s="66">
        <v>1946</v>
      </c>
      <c r="D64" s="136">
        <v>9</v>
      </c>
    </row>
    <row r="65" spans="1:4" x14ac:dyDescent="0.2">
      <c r="A65" s="13">
        <v>3</v>
      </c>
      <c r="B65" s="211" t="s">
        <v>92</v>
      </c>
      <c r="C65" s="66">
        <v>1939</v>
      </c>
      <c r="D65" s="136">
        <v>8</v>
      </c>
    </row>
    <row r="66" spans="1:4" x14ac:dyDescent="0.2">
      <c r="A66" s="13">
        <v>4</v>
      </c>
      <c r="B66" s="193" t="s">
        <v>141</v>
      </c>
      <c r="C66" s="136">
        <v>1941</v>
      </c>
      <c r="D66" s="136">
        <v>7</v>
      </c>
    </row>
    <row r="67" spans="1:4" x14ac:dyDescent="0.2">
      <c r="A67" s="13">
        <v>5</v>
      </c>
      <c r="B67" s="117" t="s">
        <v>142</v>
      </c>
      <c r="C67" s="136">
        <v>1944</v>
      </c>
      <c r="D67" s="136">
        <v>6</v>
      </c>
    </row>
    <row r="68" spans="1:4" x14ac:dyDescent="0.2">
      <c r="A68" s="13">
        <v>6</v>
      </c>
      <c r="B68" s="65" t="s">
        <v>90</v>
      </c>
      <c r="C68" s="66">
        <v>1944</v>
      </c>
      <c r="D68" s="136">
        <v>5</v>
      </c>
    </row>
    <row r="69" spans="1:4" x14ac:dyDescent="0.2">
      <c r="A69" s="13">
        <v>7</v>
      </c>
      <c r="B69" s="117" t="s">
        <v>93</v>
      </c>
      <c r="C69" s="66">
        <v>1939</v>
      </c>
      <c r="D69" s="136">
        <v>4</v>
      </c>
    </row>
    <row r="70" spans="1:4" x14ac:dyDescent="0.2">
      <c r="A70" s="13">
        <v>8</v>
      </c>
      <c r="B70" s="65" t="s">
        <v>91</v>
      </c>
      <c r="C70" s="66">
        <v>1943</v>
      </c>
      <c r="D70" s="136">
        <v>3</v>
      </c>
    </row>
    <row r="71" spans="1:4" x14ac:dyDescent="0.2">
      <c r="A71" s="13">
        <v>9</v>
      </c>
      <c r="B71" s="117" t="s">
        <v>89</v>
      </c>
      <c r="C71" s="136">
        <v>1944</v>
      </c>
      <c r="D71" s="136">
        <v>2</v>
      </c>
    </row>
    <row r="72" spans="1:4" x14ac:dyDescent="0.2">
      <c r="A72" s="13">
        <v>10</v>
      </c>
      <c r="B72" s="65" t="s">
        <v>94</v>
      </c>
      <c r="C72" s="66">
        <v>1944</v>
      </c>
      <c r="D72" s="136">
        <v>1</v>
      </c>
    </row>
  </sheetData>
  <sortState ref="B72:C80">
    <sortCondition ref="B71"/>
  </sortState>
  <conditionalFormatting sqref="C14:F17">
    <cfRule type="cellIs" dxfId="21" priority="6" stopIfTrue="1" operator="equal">
      <formula>13</formula>
    </cfRule>
  </conditionalFormatting>
  <conditionalFormatting sqref="C26:F54 C61:F61">
    <cfRule type="cellIs" dxfId="20" priority="5" stopIfTrue="1" operator="equal">
      <formula>13</formula>
    </cfRule>
  </conditionalFormatting>
  <conditionalFormatting sqref="G14:G17">
    <cfRule type="cellIs" dxfId="19" priority="4" stopIfTrue="1" operator="equal">
      <formula>13</formula>
    </cfRule>
  </conditionalFormatting>
  <conditionalFormatting sqref="C7:G19 C25:G50 E20:G24">
    <cfRule type="cellIs" dxfId="18" priority="3" operator="equal">
      <formula>13</formula>
    </cfRule>
  </conditionalFormatting>
  <conditionalFormatting sqref="C55:F60">
    <cfRule type="cellIs" dxfId="17" priority="2" stopIfTrue="1" operator="equal">
      <formula>13</formula>
    </cfRule>
  </conditionalFormatting>
  <conditionalFormatting sqref="C55:G57">
    <cfRule type="cellIs" dxfId="16" priority="1" operator="equal">
      <formula>13</formula>
    </cfRule>
  </conditionalFormatting>
  <pageMargins left="0.78740157480314965" right="0.39370078740157483" top="0.78740157480314965" bottom="0.39370078740157483" header="0.59055118110236227" footer="0"/>
  <pageSetup paperSize="9" fitToHeight="0" orientation="portrait" verticalDpi="0" r:id="rId1"/>
  <headerFooter>
    <oddHeader>&amp;RPage &amp;P of &amp;N</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9CCFF"/>
    <pageSetUpPr fitToPage="1"/>
  </sheetPr>
  <dimension ref="A1:K13"/>
  <sheetViews>
    <sheetView showGridLines="0" showRowColHeaders="0" zoomScaleNormal="100" workbookViewId="0">
      <pane ySplit="4" topLeftCell="A5" activePane="bottomLeft" state="frozen"/>
      <selection activeCell="H1" sqref="H1"/>
      <selection pane="bottomLeft" activeCell="J1" sqref="J1"/>
    </sheetView>
  </sheetViews>
  <sheetFormatPr defaultRowHeight="12.75" x14ac:dyDescent="0.2"/>
  <cols>
    <col min="1" max="1" width="3.28515625" style="63" customWidth="1"/>
    <col min="2" max="2" width="26.42578125" style="63" bestFit="1" customWidth="1"/>
    <col min="3" max="9" width="6.7109375" style="63" customWidth="1"/>
    <col min="10" max="16384" width="9.140625" style="63"/>
  </cols>
  <sheetData>
    <row r="1" spans="1:11" x14ac:dyDescent="0.2">
      <c r="A1" s="68" t="str">
        <f>Võistkondlik!B1</f>
        <v>ESL INDIVIDUAAL-VÕISTKONDLIKUD MEISTRIVÕISTLUSED PETANGIS 2017</v>
      </c>
      <c r="B1" s="62"/>
      <c r="C1" s="62"/>
      <c r="E1" s="62"/>
    </row>
    <row r="2" spans="1:11" s="38" customFormat="1" x14ac:dyDescent="0.2">
      <c r="A2" s="62" t="str">
        <f>Võistkondlik!B2</f>
        <v>Toimumisaeg: L, 27.05.2017 kell 11:00</v>
      </c>
      <c r="B2" s="69"/>
      <c r="C2" s="69"/>
      <c r="E2" s="62"/>
    </row>
    <row r="3" spans="1:11" s="38" customFormat="1" x14ac:dyDescent="0.2">
      <c r="A3" s="62" t="str">
        <f>Võistkondlik!B3</f>
        <v>Toimumiskoht: Valgamaa, Valga, Pärna pst 17a (Tivoli väljak)</v>
      </c>
      <c r="B3" s="69"/>
      <c r="C3" s="69"/>
      <c r="E3" s="62"/>
    </row>
    <row r="4" spans="1:11" x14ac:dyDescent="0.2">
      <c r="A4" s="155" t="s">
        <v>245</v>
      </c>
      <c r="B4" s="62"/>
    </row>
    <row r="6" spans="1:11" s="38" customFormat="1" x14ac:dyDescent="0.2">
      <c r="A6" s="58"/>
      <c r="B6" s="58"/>
      <c r="C6" s="177">
        <v>1</v>
      </c>
      <c r="D6" s="177">
        <v>2</v>
      </c>
      <c r="E6" s="177">
        <v>3</v>
      </c>
      <c r="F6" s="177" t="s">
        <v>1</v>
      </c>
      <c r="G6" s="177" t="s">
        <v>2</v>
      </c>
      <c r="J6" s="63"/>
      <c r="K6" s="63"/>
    </row>
    <row r="7" spans="1:11" s="38" customFormat="1" x14ac:dyDescent="0.2">
      <c r="A7" s="58">
        <v>1</v>
      </c>
      <c r="B7" s="65" t="s">
        <v>203</v>
      </c>
      <c r="C7" s="206">
        <v>13</v>
      </c>
      <c r="D7" s="206">
        <v>11</v>
      </c>
      <c r="E7" s="206">
        <v>13</v>
      </c>
      <c r="F7" s="138" t="s">
        <v>13</v>
      </c>
      <c r="G7" s="140" t="s">
        <v>158</v>
      </c>
      <c r="J7" s="63"/>
      <c r="K7" s="63"/>
    </row>
    <row r="8" spans="1:11" s="38" customFormat="1" x14ac:dyDescent="0.2">
      <c r="A8" s="58">
        <v>2</v>
      </c>
      <c r="B8" s="117" t="s">
        <v>204</v>
      </c>
      <c r="C8" s="206">
        <v>8</v>
      </c>
      <c r="D8" s="206">
        <v>13</v>
      </c>
      <c r="E8" s="206">
        <v>10</v>
      </c>
      <c r="F8" s="139" t="s">
        <v>19</v>
      </c>
      <c r="G8" s="140" t="s">
        <v>159</v>
      </c>
      <c r="J8" s="63"/>
      <c r="K8" s="63"/>
    </row>
    <row r="9" spans="1:11" s="38" customFormat="1" x14ac:dyDescent="0.2">
      <c r="B9" s="63"/>
      <c r="C9" s="63"/>
      <c r="D9" s="63"/>
      <c r="E9" s="63"/>
      <c r="F9" s="63"/>
      <c r="G9" s="63"/>
      <c r="H9" s="63"/>
      <c r="I9" s="63"/>
      <c r="J9" s="63"/>
      <c r="K9" s="63"/>
    </row>
    <row r="10" spans="1:11" s="38" customFormat="1" x14ac:dyDescent="0.2">
      <c r="A10" s="39"/>
      <c r="B10" s="63"/>
      <c r="C10" s="63"/>
      <c r="D10" s="124"/>
      <c r="E10" s="124"/>
      <c r="F10" s="63"/>
      <c r="G10" s="39"/>
      <c r="H10" s="63"/>
      <c r="I10" s="63"/>
      <c r="J10" s="63"/>
      <c r="K10" s="63"/>
    </row>
    <row r="11" spans="1:11" x14ac:dyDescent="0.2">
      <c r="A11" s="13"/>
      <c r="B11" s="64" t="s">
        <v>30</v>
      </c>
      <c r="C11" s="64" t="s">
        <v>61</v>
      </c>
      <c r="D11" s="64" t="s">
        <v>249</v>
      </c>
    </row>
    <row r="12" spans="1:11" x14ac:dyDescent="0.2">
      <c r="A12" s="13">
        <v>1</v>
      </c>
      <c r="B12" s="154" t="s">
        <v>203</v>
      </c>
      <c r="C12" s="136">
        <v>1936</v>
      </c>
      <c r="D12" s="136">
        <v>10</v>
      </c>
    </row>
    <row r="13" spans="1:11" x14ac:dyDescent="0.2">
      <c r="A13" s="13">
        <v>2</v>
      </c>
      <c r="B13" s="4" t="s">
        <v>204</v>
      </c>
      <c r="C13" s="66">
        <v>1937</v>
      </c>
      <c r="D13" s="136">
        <v>9</v>
      </c>
    </row>
  </sheetData>
  <conditionalFormatting sqref="C10:F10">
    <cfRule type="cellIs" dxfId="15" priority="5" stopIfTrue="1" operator="equal">
      <formula>13</formula>
    </cfRule>
  </conditionalFormatting>
  <conditionalFormatting sqref="C9:G9 C7:E8">
    <cfRule type="cellIs" dxfId="14" priority="3" operator="equal">
      <formula>13</formula>
    </cfRule>
  </conditionalFormatting>
  <pageMargins left="0.78740157480314965" right="0.39370078740157483" top="0.78740157480314965" bottom="0.39370078740157483" header="0.59055118110236227" footer="0"/>
  <pageSetup paperSize="9" fitToHeight="0" orientation="portrait" verticalDpi="0" r:id="rId1"/>
  <headerFooter>
    <oddHeader>&amp;RPage &amp;P of &amp;N</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FF"/>
    <pageSetUpPr fitToPage="1"/>
  </sheetPr>
  <dimension ref="A1:I65"/>
  <sheetViews>
    <sheetView showGridLines="0" showRowColHeaders="0" zoomScaleNormal="100" workbookViewId="0">
      <pane ySplit="4" topLeftCell="A5" activePane="bottomLeft" state="frozen"/>
      <selection activeCell="H1" sqref="H1"/>
      <selection pane="bottomLeft" activeCell="I1" sqref="I1"/>
    </sheetView>
  </sheetViews>
  <sheetFormatPr defaultRowHeight="12.75" x14ac:dyDescent="0.2"/>
  <cols>
    <col min="1" max="1" width="3.28515625" style="38" customWidth="1"/>
    <col min="2" max="2" width="27.85546875" style="38" bestFit="1" customWidth="1"/>
    <col min="3" max="7" width="6.7109375" style="38" customWidth="1"/>
    <col min="8" max="8" width="9.140625" style="38" customWidth="1"/>
    <col min="9" max="16384" width="9.140625" style="38"/>
  </cols>
  <sheetData>
    <row r="1" spans="1:9" x14ac:dyDescent="0.2">
      <c r="A1" s="68" t="str">
        <f>Võistkondlik!B1</f>
        <v>ESL INDIVIDUAAL-VÕISTKONDLIKUD MEISTRIVÕISTLUSED PETANGIS 2017</v>
      </c>
      <c r="B1" s="69"/>
      <c r="C1" s="69"/>
      <c r="E1" s="62"/>
    </row>
    <row r="2" spans="1:9" x14ac:dyDescent="0.2">
      <c r="A2" s="62" t="str">
        <f>Võistkondlik!B2</f>
        <v>Toimumisaeg: L, 27.05.2017 kell 11:00</v>
      </c>
      <c r="B2" s="69"/>
      <c r="C2" s="69"/>
      <c r="E2" s="62"/>
    </row>
    <row r="3" spans="1:9" x14ac:dyDescent="0.2">
      <c r="A3" s="62" t="str">
        <f>Võistkondlik!B3</f>
        <v>Toimumiskoht: Valgamaa, Valga, Pärna pst 17a (Tivoli väljak)</v>
      </c>
      <c r="B3" s="69"/>
      <c r="C3" s="69"/>
      <c r="E3" s="62"/>
    </row>
    <row r="4" spans="1:9" x14ac:dyDescent="0.2">
      <c r="A4" s="70" t="s">
        <v>145</v>
      </c>
      <c r="B4" s="69"/>
    </row>
    <row r="5" spans="1:9" x14ac:dyDescent="0.2">
      <c r="A5" s="26"/>
      <c r="B5" s="46"/>
      <c r="C5" s="43"/>
      <c r="D5" s="43"/>
      <c r="E5" s="43"/>
      <c r="F5" s="43"/>
      <c r="G5" s="27"/>
      <c r="H5" s="43"/>
    </row>
    <row r="6" spans="1:9" x14ac:dyDescent="0.2">
      <c r="A6" s="58" t="s">
        <v>0</v>
      </c>
      <c r="B6" s="75"/>
      <c r="C6" s="162">
        <v>1</v>
      </c>
      <c r="D6" s="162">
        <v>2</v>
      </c>
      <c r="E6" s="162">
        <v>3</v>
      </c>
      <c r="F6" s="162">
        <v>4</v>
      </c>
      <c r="G6" s="162" t="s">
        <v>1</v>
      </c>
      <c r="H6" s="162" t="s">
        <v>2</v>
      </c>
      <c r="I6" s="76"/>
    </row>
    <row r="7" spans="1:9" x14ac:dyDescent="0.2">
      <c r="A7" s="58">
        <v>1</v>
      </c>
      <c r="B7" s="58" t="s">
        <v>152</v>
      </c>
      <c r="C7" s="59"/>
      <c r="D7" s="60">
        <v>9</v>
      </c>
      <c r="E7" s="60">
        <v>13</v>
      </c>
      <c r="F7" s="60">
        <v>13</v>
      </c>
      <c r="G7" s="181" t="s">
        <v>13</v>
      </c>
      <c r="H7" s="60" t="s">
        <v>159</v>
      </c>
      <c r="I7" s="76"/>
    </row>
    <row r="8" spans="1:9" x14ac:dyDescent="0.2">
      <c r="A8" s="58">
        <v>2</v>
      </c>
      <c r="B8" s="156" t="s">
        <v>95</v>
      </c>
      <c r="C8" s="60">
        <v>13</v>
      </c>
      <c r="D8" s="59"/>
      <c r="E8" s="60">
        <v>13</v>
      </c>
      <c r="F8" s="60">
        <v>13</v>
      </c>
      <c r="G8" s="181" t="s">
        <v>169</v>
      </c>
      <c r="H8" s="60" t="s">
        <v>158</v>
      </c>
      <c r="I8" s="76"/>
    </row>
    <row r="9" spans="1:9" x14ac:dyDescent="0.2">
      <c r="A9" s="58">
        <v>3</v>
      </c>
      <c r="B9" s="156" t="s">
        <v>96</v>
      </c>
      <c r="C9" s="60">
        <v>5</v>
      </c>
      <c r="D9" s="60">
        <v>5</v>
      </c>
      <c r="E9" s="59"/>
      <c r="F9" s="60">
        <v>11</v>
      </c>
      <c r="G9" s="181" t="s">
        <v>170</v>
      </c>
      <c r="H9" s="60" t="s">
        <v>161</v>
      </c>
      <c r="I9" s="76"/>
    </row>
    <row r="10" spans="1:9" x14ac:dyDescent="0.2">
      <c r="A10" s="58">
        <v>4</v>
      </c>
      <c r="B10" s="156" t="s">
        <v>153</v>
      </c>
      <c r="C10" s="60">
        <v>11</v>
      </c>
      <c r="D10" s="60">
        <v>7</v>
      </c>
      <c r="E10" s="60">
        <v>13</v>
      </c>
      <c r="F10" s="59"/>
      <c r="G10" s="181" t="s">
        <v>19</v>
      </c>
      <c r="H10" s="60" t="s">
        <v>160</v>
      </c>
      <c r="I10" s="76"/>
    </row>
    <row r="11" spans="1:9" x14ac:dyDescent="0.2">
      <c r="B11" s="76"/>
      <c r="C11" s="76"/>
      <c r="D11" s="76"/>
      <c r="E11" s="76"/>
      <c r="F11" s="76"/>
      <c r="G11" s="76"/>
      <c r="H11" s="76"/>
      <c r="I11" s="76"/>
    </row>
    <row r="12" spans="1:9" x14ac:dyDescent="0.2">
      <c r="A12" s="58" t="s">
        <v>20</v>
      </c>
      <c r="B12" s="58"/>
      <c r="C12" s="162">
        <v>1</v>
      </c>
      <c r="D12" s="162">
        <v>2</v>
      </c>
      <c r="E12" s="162">
        <v>4</v>
      </c>
      <c r="F12" s="162" t="s">
        <v>1</v>
      </c>
      <c r="G12" s="162" t="s">
        <v>2</v>
      </c>
      <c r="H12" s="76"/>
      <c r="I12" s="76"/>
    </row>
    <row r="13" spans="1:9" x14ac:dyDescent="0.2">
      <c r="A13" s="58">
        <v>1</v>
      </c>
      <c r="B13" s="103" t="s">
        <v>98</v>
      </c>
      <c r="C13" s="59"/>
      <c r="D13" s="60">
        <v>9</v>
      </c>
      <c r="E13" s="60">
        <v>5</v>
      </c>
      <c r="F13" s="181" t="s">
        <v>166</v>
      </c>
      <c r="G13" s="60" t="s">
        <v>160</v>
      </c>
      <c r="H13" s="76"/>
      <c r="I13" s="76"/>
    </row>
    <row r="14" spans="1:9" x14ac:dyDescent="0.2">
      <c r="A14" s="58">
        <v>2</v>
      </c>
      <c r="B14" s="103" t="s">
        <v>151</v>
      </c>
      <c r="C14" s="60">
        <v>13</v>
      </c>
      <c r="D14" s="59"/>
      <c r="E14" s="60">
        <v>4</v>
      </c>
      <c r="F14" s="181" t="s">
        <v>167</v>
      </c>
      <c r="G14" s="60" t="s">
        <v>159</v>
      </c>
      <c r="H14" s="76"/>
      <c r="I14" s="76"/>
    </row>
    <row r="15" spans="1:9" x14ac:dyDescent="0.2">
      <c r="A15" s="58">
        <v>4</v>
      </c>
      <c r="B15" s="156" t="s">
        <v>97</v>
      </c>
      <c r="C15" s="60">
        <v>13</v>
      </c>
      <c r="D15" s="60">
        <v>13</v>
      </c>
      <c r="E15" s="59"/>
      <c r="F15" s="181" t="s">
        <v>168</v>
      </c>
      <c r="G15" s="60" t="s">
        <v>158</v>
      </c>
      <c r="H15" s="76"/>
      <c r="I15" s="76"/>
    </row>
    <row r="16" spans="1:9" x14ac:dyDescent="0.2">
      <c r="B16" s="76"/>
      <c r="C16" s="76"/>
      <c r="D16" s="76"/>
      <c r="E16" s="76"/>
      <c r="F16" s="76"/>
      <c r="G16" s="76"/>
      <c r="H16" s="76"/>
      <c r="I16" s="76"/>
    </row>
    <row r="17" spans="1:9" x14ac:dyDescent="0.2">
      <c r="B17" s="61" t="s">
        <v>3</v>
      </c>
      <c r="C17" s="44" t="s">
        <v>17</v>
      </c>
      <c r="D17" s="44" t="s">
        <v>16</v>
      </c>
      <c r="E17" s="76"/>
      <c r="F17" s="76"/>
      <c r="G17" s="76"/>
      <c r="H17" s="76"/>
      <c r="I17" s="76"/>
    </row>
    <row r="18" spans="1:9" x14ac:dyDescent="0.2">
      <c r="B18" s="61" t="s">
        <v>6</v>
      </c>
      <c r="C18" s="44" t="s">
        <v>7</v>
      </c>
      <c r="D18" s="44" t="s">
        <v>5</v>
      </c>
      <c r="E18" s="76"/>
      <c r="F18" s="76"/>
      <c r="G18" s="76"/>
      <c r="H18" s="76"/>
      <c r="I18" s="76"/>
    </row>
    <row r="19" spans="1:9" x14ac:dyDescent="0.2">
      <c r="B19" s="61" t="s">
        <v>9</v>
      </c>
      <c r="C19" s="44" t="s">
        <v>19</v>
      </c>
      <c r="D19" s="44" t="s">
        <v>11</v>
      </c>
      <c r="E19" s="76"/>
      <c r="F19" s="76"/>
      <c r="G19" s="76"/>
      <c r="H19" s="76"/>
      <c r="I19" s="76"/>
    </row>
    <row r="20" spans="1:9" x14ac:dyDescent="0.2">
      <c r="B20" s="76"/>
      <c r="C20" s="76"/>
      <c r="D20" s="76"/>
      <c r="E20" s="76"/>
      <c r="F20" s="76"/>
      <c r="G20" s="76"/>
      <c r="H20" s="76"/>
      <c r="I20" s="76"/>
    </row>
    <row r="21" spans="1:9" x14ac:dyDescent="0.2">
      <c r="A21" s="47" t="s">
        <v>22</v>
      </c>
      <c r="B21" s="76" t="s">
        <v>95</v>
      </c>
      <c r="C21" s="48">
        <v>13</v>
      </c>
      <c r="D21" s="76"/>
      <c r="E21" s="76"/>
      <c r="F21" s="76"/>
      <c r="G21" s="76"/>
      <c r="H21" s="76"/>
      <c r="I21" s="76"/>
    </row>
    <row r="22" spans="1:9" x14ac:dyDescent="0.2">
      <c r="A22" s="49"/>
      <c r="B22" s="50"/>
      <c r="C22" s="235" t="s">
        <v>95</v>
      </c>
      <c r="D22" s="51"/>
      <c r="E22" s="76"/>
      <c r="F22" s="48">
        <v>11</v>
      </c>
      <c r="G22" s="76"/>
      <c r="H22" s="76"/>
      <c r="I22" s="76"/>
    </row>
    <row r="23" spans="1:9" x14ac:dyDescent="0.2">
      <c r="A23" s="49" t="s">
        <v>23</v>
      </c>
      <c r="B23" s="51" t="s">
        <v>151</v>
      </c>
      <c r="C23" s="196">
        <v>11</v>
      </c>
      <c r="D23" s="76"/>
      <c r="E23" s="52"/>
      <c r="F23" s="76"/>
      <c r="G23" s="76"/>
      <c r="H23" s="76"/>
      <c r="I23" s="76"/>
    </row>
    <row r="24" spans="1:9" ht="13.5" thickBot="1" x14ac:dyDescent="0.25">
      <c r="A24" s="49"/>
      <c r="B24" s="76"/>
      <c r="C24" s="76"/>
      <c r="D24" s="45"/>
      <c r="E24" s="197"/>
      <c r="F24" s="76"/>
      <c r="G24" s="76" t="s">
        <v>97</v>
      </c>
      <c r="H24" s="76"/>
      <c r="I24" s="76"/>
    </row>
    <row r="25" spans="1:9" x14ac:dyDescent="0.2">
      <c r="A25" s="49" t="s">
        <v>24</v>
      </c>
      <c r="B25" s="76" t="s">
        <v>97</v>
      </c>
      <c r="C25" s="53">
        <v>13</v>
      </c>
      <c r="D25" s="76"/>
      <c r="E25" s="197"/>
      <c r="F25" s="198"/>
      <c r="G25" s="55" t="s">
        <v>25</v>
      </c>
      <c r="H25" s="56"/>
      <c r="I25" s="76"/>
    </row>
    <row r="26" spans="1:9" x14ac:dyDescent="0.2">
      <c r="A26" s="49"/>
      <c r="B26" s="50"/>
      <c r="C26" s="236" t="s">
        <v>97</v>
      </c>
      <c r="D26" s="76"/>
      <c r="E26" s="54"/>
      <c r="F26" s="53">
        <v>13</v>
      </c>
      <c r="G26" s="76"/>
      <c r="H26" s="76"/>
      <c r="I26" s="76"/>
    </row>
    <row r="27" spans="1:9" ht="13.5" thickBot="1" x14ac:dyDescent="0.25">
      <c r="A27" s="49" t="s">
        <v>26</v>
      </c>
      <c r="B27" s="195" t="s">
        <v>152</v>
      </c>
      <c r="C27" s="200">
        <v>12</v>
      </c>
      <c r="D27" s="50"/>
      <c r="E27" s="76"/>
      <c r="F27" s="45"/>
      <c r="G27" s="45" t="s">
        <v>95</v>
      </c>
      <c r="H27" s="71"/>
      <c r="I27" s="76"/>
    </row>
    <row r="28" spans="1:9" x14ac:dyDescent="0.2">
      <c r="A28" s="39"/>
      <c r="B28" s="76"/>
      <c r="C28" s="76"/>
      <c r="D28" s="76"/>
      <c r="E28" s="76"/>
      <c r="F28" s="45"/>
      <c r="G28" s="55" t="s">
        <v>27</v>
      </c>
      <c r="H28" s="45"/>
      <c r="I28" s="76"/>
    </row>
    <row r="29" spans="1:9" x14ac:dyDescent="0.2">
      <c r="A29" s="39"/>
      <c r="B29" s="76"/>
      <c r="C29" s="76" t="s">
        <v>151</v>
      </c>
      <c r="D29" s="76"/>
      <c r="E29" s="76"/>
      <c r="F29" s="53">
        <v>13</v>
      </c>
      <c r="G29" s="45"/>
      <c r="H29" s="45"/>
      <c r="I29" s="76"/>
    </row>
    <row r="30" spans="1:9" ht="13.5" thickBot="1" x14ac:dyDescent="0.25">
      <c r="A30" s="39"/>
      <c r="B30" s="76"/>
      <c r="C30" s="50"/>
      <c r="D30" s="50"/>
      <c r="E30" s="52"/>
      <c r="F30" s="71"/>
      <c r="G30" s="71" t="s">
        <v>151</v>
      </c>
      <c r="H30" s="71"/>
      <c r="I30" s="76"/>
    </row>
    <row r="31" spans="1:9" x14ac:dyDescent="0.2">
      <c r="A31" s="39"/>
      <c r="B31" s="76"/>
      <c r="C31" s="195" t="s">
        <v>152</v>
      </c>
      <c r="D31" s="51"/>
      <c r="E31" s="54"/>
      <c r="F31" s="48">
        <v>11</v>
      </c>
      <c r="G31" s="57" t="s">
        <v>28</v>
      </c>
      <c r="H31" s="45"/>
      <c r="I31" s="76"/>
    </row>
    <row r="32" spans="1:9" x14ac:dyDescent="0.2">
      <c r="A32" s="39"/>
      <c r="B32" s="76"/>
      <c r="C32" s="76"/>
      <c r="D32" s="76"/>
      <c r="E32" s="76"/>
      <c r="F32" s="76"/>
      <c r="G32" s="45"/>
      <c r="H32" s="45"/>
      <c r="I32" s="76"/>
    </row>
    <row r="33" spans="1:9" ht="13.5" thickBot="1" x14ac:dyDescent="0.25">
      <c r="A33" s="39"/>
      <c r="B33" s="76"/>
      <c r="C33" s="76"/>
      <c r="D33" s="45"/>
      <c r="E33" s="45"/>
      <c r="F33" s="76"/>
      <c r="G33" s="201" t="s">
        <v>152</v>
      </c>
      <c r="H33" s="71"/>
      <c r="I33" s="76"/>
    </row>
    <row r="34" spans="1:9" x14ac:dyDescent="0.2">
      <c r="A34" s="39"/>
      <c r="B34" s="76"/>
      <c r="C34" s="76"/>
      <c r="D34" s="45"/>
      <c r="E34" s="45"/>
      <c r="F34" s="76"/>
      <c r="G34" s="39" t="s">
        <v>29</v>
      </c>
      <c r="H34" s="76"/>
      <c r="I34" s="76"/>
    </row>
    <row r="35" spans="1:9" x14ac:dyDescent="0.2">
      <c r="A35" s="57"/>
      <c r="B35" s="45"/>
      <c r="C35" s="42"/>
      <c r="D35" s="44"/>
      <c r="E35" s="44"/>
      <c r="F35" s="43"/>
      <c r="G35" s="44"/>
      <c r="H35" s="42"/>
      <c r="I35" s="76"/>
    </row>
    <row r="36" spans="1:9" x14ac:dyDescent="0.2">
      <c r="A36" s="47" t="s">
        <v>31</v>
      </c>
      <c r="B36" s="76" t="s">
        <v>153</v>
      </c>
      <c r="C36" s="48">
        <v>13</v>
      </c>
      <c r="D36" s="76"/>
      <c r="E36" s="76"/>
      <c r="F36" s="76"/>
      <c r="G36" s="76"/>
      <c r="H36" s="76"/>
      <c r="I36" s="76"/>
    </row>
    <row r="37" spans="1:9" x14ac:dyDescent="0.2">
      <c r="A37" s="49"/>
      <c r="B37" s="50"/>
      <c r="C37" s="237" t="s">
        <v>153</v>
      </c>
      <c r="D37" s="51"/>
      <c r="E37" s="76"/>
      <c r="F37" s="48">
        <v>4</v>
      </c>
      <c r="G37" s="76"/>
      <c r="H37" s="76"/>
      <c r="I37" s="76"/>
    </row>
    <row r="38" spans="1:9" x14ac:dyDescent="0.2">
      <c r="A38" s="49" t="s">
        <v>36</v>
      </c>
      <c r="B38" s="51" t="s">
        <v>39</v>
      </c>
      <c r="C38" s="196">
        <v>0</v>
      </c>
      <c r="D38" s="76"/>
      <c r="E38" s="52"/>
      <c r="F38" s="76"/>
      <c r="G38" s="76"/>
      <c r="H38" s="76"/>
      <c r="I38" s="76"/>
    </row>
    <row r="39" spans="1:9" ht="13.5" thickBot="1" x14ac:dyDescent="0.25">
      <c r="A39" s="49"/>
      <c r="B39" s="76"/>
      <c r="C39" s="76"/>
      <c r="D39" s="45"/>
      <c r="E39" s="197"/>
      <c r="F39" s="76"/>
      <c r="G39" s="76" t="s">
        <v>96</v>
      </c>
      <c r="H39" s="76"/>
      <c r="I39" s="76"/>
    </row>
    <row r="40" spans="1:9" x14ac:dyDescent="0.2">
      <c r="A40" s="49" t="s">
        <v>32</v>
      </c>
      <c r="B40" s="76" t="s">
        <v>98</v>
      </c>
      <c r="C40" s="53">
        <v>8</v>
      </c>
      <c r="D40" s="76"/>
      <c r="E40" s="197"/>
      <c r="F40" s="198"/>
      <c r="G40" s="55" t="s">
        <v>33</v>
      </c>
      <c r="H40" s="56"/>
      <c r="I40" s="76"/>
    </row>
    <row r="41" spans="1:9" x14ac:dyDescent="0.2">
      <c r="A41" s="49"/>
      <c r="B41" s="50"/>
      <c r="C41" s="236" t="s">
        <v>96</v>
      </c>
      <c r="D41" s="76"/>
      <c r="E41" s="54"/>
      <c r="F41" s="53">
        <v>13</v>
      </c>
      <c r="G41" s="76"/>
      <c r="H41" s="76"/>
      <c r="I41" s="76"/>
    </row>
    <row r="42" spans="1:9" ht="13.5" thickBot="1" x14ac:dyDescent="0.25">
      <c r="A42" s="49" t="s">
        <v>35</v>
      </c>
      <c r="B42" s="51" t="s">
        <v>96</v>
      </c>
      <c r="C42" s="200">
        <v>13</v>
      </c>
      <c r="D42" s="50"/>
      <c r="E42" s="76"/>
      <c r="F42" s="45"/>
      <c r="G42" s="46" t="s">
        <v>153</v>
      </c>
      <c r="H42" s="71"/>
      <c r="I42" s="76"/>
    </row>
    <row r="43" spans="1:9" x14ac:dyDescent="0.2">
      <c r="A43" s="39"/>
      <c r="B43" s="76"/>
      <c r="C43" s="76"/>
      <c r="D43" s="76"/>
      <c r="E43" s="76"/>
      <c r="F43" s="45"/>
      <c r="G43" s="55" t="s">
        <v>34</v>
      </c>
      <c r="H43" s="45"/>
      <c r="I43" s="76"/>
    </row>
    <row r="44" spans="1:9" x14ac:dyDescent="0.2">
      <c r="A44" s="39"/>
      <c r="B44" s="76"/>
      <c r="C44" s="76" t="s">
        <v>39</v>
      </c>
      <c r="D44" s="76"/>
      <c r="E44" s="76"/>
      <c r="F44" s="53">
        <v>0</v>
      </c>
      <c r="G44" s="45"/>
      <c r="H44" s="45"/>
      <c r="I44" s="76"/>
    </row>
    <row r="45" spans="1:9" ht="13.5" thickBot="1" x14ac:dyDescent="0.25">
      <c r="A45" s="39"/>
      <c r="B45" s="76"/>
      <c r="C45" s="50"/>
      <c r="D45" s="50"/>
      <c r="E45" s="52"/>
      <c r="F45" s="71"/>
      <c r="G45" s="71" t="s">
        <v>98</v>
      </c>
      <c r="H45" s="71"/>
      <c r="I45" s="76"/>
    </row>
    <row r="46" spans="1:9" x14ac:dyDescent="0.2">
      <c r="A46" s="39"/>
      <c r="B46" s="76"/>
      <c r="C46" s="238" t="s">
        <v>98</v>
      </c>
      <c r="D46" s="51"/>
      <c r="E46" s="54"/>
      <c r="F46" s="48">
        <v>13</v>
      </c>
      <c r="G46" s="57" t="s">
        <v>40</v>
      </c>
      <c r="H46" s="45"/>
      <c r="I46" s="76"/>
    </row>
    <row r="47" spans="1:9" x14ac:dyDescent="0.2">
      <c r="A47" s="39"/>
      <c r="B47" s="76"/>
      <c r="C47" s="76"/>
      <c r="D47" s="76"/>
      <c r="E47" s="76"/>
      <c r="F47" s="76"/>
      <c r="G47" s="45"/>
      <c r="H47" s="45"/>
      <c r="I47" s="76"/>
    </row>
    <row r="48" spans="1:9" ht="13.5" thickBot="1" x14ac:dyDescent="0.25">
      <c r="A48" s="39"/>
      <c r="B48" s="76"/>
      <c r="C48" s="76"/>
      <c r="D48" s="45"/>
      <c r="E48" s="45"/>
      <c r="F48" s="76"/>
      <c r="G48" s="71"/>
      <c r="H48" s="71"/>
      <c r="I48" s="76"/>
    </row>
    <row r="49" spans="1:9" x14ac:dyDescent="0.2">
      <c r="A49" s="39"/>
      <c r="B49" s="76"/>
      <c r="C49" s="76"/>
      <c r="D49" s="45"/>
      <c r="E49" s="45"/>
      <c r="F49" s="76"/>
      <c r="G49" s="39" t="s">
        <v>41</v>
      </c>
      <c r="H49" s="76"/>
      <c r="I49" s="76"/>
    </row>
    <row r="50" spans="1:9" x14ac:dyDescent="0.2">
      <c r="A50" s="39"/>
      <c r="B50" s="76"/>
      <c r="C50" s="76"/>
      <c r="D50" s="76"/>
      <c r="E50" s="76"/>
      <c r="F50" s="76"/>
      <c r="G50" s="45"/>
      <c r="H50" s="45"/>
      <c r="I50" s="76"/>
    </row>
    <row r="51" spans="1:9" x14ac:dyDescent="0.2">
      <c r="A51" s="64"/>
      <c r="B51" s="64" t="s">
        <v>30</v>
      </c>
      <c r="C51" s="64" t="s">
        <v>61</v>
      </c>
      <c r="D51" s="64" t="s">
        <v>249</v>
      </c>
      <c r="E51" s="76"/>
      <c r="F51" s="76"/>
      <c r="G51" s="76"/>
      <c r="H51" s="76"/>
      <c r="I51" s="76"/>
    </row>
    <row r="52" spans="1:9" x14ac:dyDescent="0.2">
      <c r="A52" s="13">
        <v>1</v>
      </c>
      <c r="B52" s="190" t="s">
        <v>97</v>
      </c>
      <c r="C52" s="157">
        <v>1972</v>
      </c>
      <c r="D52" s="102">
        <v>10</v>
      </c>
      <c r="E52" s="76"/>
      <c r="F52" s="76"/>
      <c r="G52" s="76"/>
      <c r="H52" s="76"/>
      <c r="I52" s="76"/>
    </row>
    <row r="53" spans="1:9" x14ac:dyDescent="0.2">
      <c r="A53" s="13">
        <v>2</v>
      </c>
      <c r="B53" s="191" t="s">
        <v>95</v>
      </c>
      <c r="C53" s="102">
        <v>1973</v>
      </c>
      <c r="D53" s="102">
        <v>9</v>
      </c>
      <c r="E53" s="76"/>
      <c r="F53" s="76"/>
      <c r="G53" s="76"/>
      <c r="H53" s="76"/>
      <c r="I53" s="76"/>
    </row>
    <row r="54" spans="1:9" x14ac:dyDescent="0.2">
      <c r="A54" s="13">
        <v>3</v>
      </c>
      <c r="B54" s="192" t="s">
        <v>151</v>
      </c>
      <c r="C54" s="66" t="s">
        <v>246</v>
      </c>
      <c r="D54" s="102">
        <v>8</v>
      </c>
      <c r="E54" s="76"/>
      <c r="F54" s="76"/>
      <c r="G54" s="76"/>
      <c r="H54" s="76"/>
      <c r="I54" s="76"/>
    </row>
    <row r="55" spans="1:9" x14ac:dyDescent="0.2">
      <c r="A55" s="13">
        <v>4</v>
      </c>
      <c r="B55" s="13" t="s">
        <v>152</v>
      </c>
      <c r="C55" s="102">
        <v>1976</v>
      </c>
      <c r="D55" s="102">
        <v>7</v>
      </c>
      <c r="E55" s="76"/>
      <c r="F55" s="76"/>
      <c r="G55" s="76"/>
      <c r="H55" s="76"/>
      <c r="I55" s="76"/>
    </row>
    <row r="56" spans="1:9" x14ac:dyDescent="0.2">
      <c r="A56" s="13">
        <v>5</v>
      </c>
      <c r="B56" s="156" t="s">
        <v>96</v>
      </c>
      <c r="C56" s="102">
        <v>1972</v>
      </c>
      <c r="D56" s="102">
        <v>6</v>
      </c>
      <c r="E56" s="76"/>
      <c r="F56" s="76"/>
      <c r="G56" s="76"/>
      <c r="H56" s="76"/>
      <c r="I56" s="76"/>
    </row>
    <row r="57" spans="1:9" x14ac:dyDescent="0.2">
      <c r="A57" s="13">
        <v>6</v>
      </c>
      <c r="B57" s="156" t="s">
        <v>153</v>
      </c>
      <c r="C57" s="102">
        <v>1968</v>
      </c>
      <c r="D57" s="102">
        <v>5</v>
      </c>
      <c r="E57" s="76"/>
      <c r="F57" s="76"/>
      <c r="G57" s="76"/>
      <c r="H57" s="76"/>
      <c r="I57" s="76"/>
    </row>
    <row r="58" spans="1:9" x14ac:dyDescent="0.2">
      <c r="A58" s="13">
        <v>7</v>
      </c>
      <c r="B58" s="156" t="s">
        <v>98</v>
      </c>
      <c r="C58" s="102">
        <v>1977</v>
      </c>
      <c r="D58" s="102">
        <v>4</v>
      </c>
      <c r="E58" s="76"/>
      <c r="F58" s="76"/>
      <c r="G58" s="76"/>
      <c r="H58" s="76"/>
      <c r="I58" s="76"/>
    </row>
    <row r="59" spans="1:9" x14ac:dyDescent="0.2">
      <c r="B59" s="109"/>
      <c r="C59" s="76"/>
      <c r="D59" s="76"/>
      <c r="E59" s="76"/>
      <c r="F59" s="76"/>
      <c r="G59" s="76"/>
      <c r="H59" s="76"/>
      <c r="I59" s="76"/>
    </row>
    <row r="60" spans="1:9" x14ac:dyDescent="0.2">
      <c r="B60" s="76"/>
      <c r="C60" s="76"/>
      <c r="D60" s="76"/>
      <c r="E60" s="76"/>
      <c r="F60" s="76"/>
      <c r="G60" s="76"/>
      <c r="H60" s="76"/>
      <c r="I60" s="76"/>
    </row>
    <row r="61" spans="1:9" x14ac:dyDescent="0.2">
      <c r="B61" s="76"/>
      <c r="C61" s="76"/>
      <c r="D61" s="76"/>
      <c r="E61" s="76"/>
      <c r="F61" s="76"/>
      <c r="G61" s="76"/>
      <c r="H61" s="76"/>
      <c r="I61" s="76"/>
    </row>
    <row r="62" spans="1:9" x14ac:dyDescent="0.2">
      <c r="B62" s="76"/>
      <c r="C62" s="76"/>
      <c r="D62" s="76"/>
      <c r="E62" s="76"/>
      <c r="F62" s="76"/>
      <c r="G62" s="76"/>
      <c r="H62" s="76"/>
      <c r="I62" s="76"/>
    </row>
    <row r="63" spans="1:9" x14ac:dyDescent="0.2">
      <c r="B63" s="76"/>
      <c r="C63" s="76"/>
      <c r="D63" s="76"/>
      <c r="E63" s="76"/>
      <c r="F63" s="76"/>
      <c r="G63" s="76"/>
      <c r="H63" s="76"/>
      <c r="I63" s="76"/>
    </row>
    <row r="64" spans="1:9" x14ac:dyDescent="0.2">
      <c r="B64" s="76"/>
      <c r="C64" s="76"/>
      <c r="D64" s="76"/>
      <c r="E64" s="76"/>
      <c r="F64" s="76"/>
      <c r="G64" s="76"/>
      <c r="H64" s="76"/>
      <c r="I64" s="76"/>
    </row>
    <row r="65" spans="2:9" x14ac:dyDescent="0.2">
      <c r="B65" s="76"/>
      <c r="C65" s="76"/>
      <c r="D65" s="76"/>
      <c r="E65" s="76"/>
      <c r="F65" s="76"/>
      <c r="G65" s="76"/>
      <c r="H65" s="76"/>
      <c r="I65" s="76"/>
    </row>
  </sheetData>
  <sortState ref="B63:C69">
    <sortCondition ref="B62"/>
  </sortState>
  <conditionalFormatting sqref="C5:F5 C13:E15">
    <cfRule type="cellIs" dxfId="13" priority="5" stopIfTrue="1" operator="equal">
      <formula>13</formula>
    </cfRule>
  </conditionalFormatting>
  <conditionalFormatting sqref="C7:F10">
    <cfRule type="cellIs" dxfId="12" priority="4" stopIfTrue="1" operator="equal">
      <formula>13</formula>
    </cfRule>
  </conditionalFormatting>
  <conditionalFormatting sqref="C21:F35">
    <cfRule type="cellIs" dxfId="11" priority="3" stopIfTrue="1" operator="equal">
      <formula>13</formula>
    </cfRule>
  </conditionalFormatting>
  <conditionalFormatting sqref="C17:D19">
    <cfRule type="cellIs" dxfId="10" priority="2" stopIfTrue="1" operator="equal">
      <formula>13</formula>
    </cfRule>
  </conditionalFormatting>
  <conditionalFormatting sqref="C36:F49">
    <cfRule type="cellIs" dxfId="9" priority="1" stopIfTrue="1" operator="equal">
      <formula>13</formula>
    </cfRule>
  </conditionalFormatting>
  <pageMargins left="0.78740157480314965" right="0.39370078740157483" top="0.78740157480314965" bottom="0.39370078740157483" header="0.59055118110236227" footer="0"/>
  <pageSetup paperSize="9" fitToHeight="0" orientation="portrait" verticalDpi="0" r:id="rId1"/>
  <headerFooter>
    <oddHeader>&amp;RPage &amp;P of &amp;N</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FF"/>
    <pageSetUpPr fitToPage="1"/>
  </sheetPr>
  <dimension ref="A1:M30"/>
  <sheetViews>
    <sheetView showGridLines="0" showRowColHeaders="0" zoomScaleNormal="100" workbookViewId="0">
      <pane ySplit="4" topLeftCell="A5" activePane="bottomLeft" state="frozen"/>
      <selection activeCell="H1" sqref="H1"/>
      <selection pane="bottomLeft" activeCell="J1" sqref="J1"/>
    </sheetView>
  </sheetViews>
  <sheetFormatPr defaultRowHeight="12.75" x14ac:dyDescent="0.2"/>
  <cols>
    <col min="1" max="1" width="3.28515625" style="38" customWidth="1"/>
    <col min="2" max="2" width="32.5703125" style="38" customWidth="1"/>
    <col min="3" max="3" width="6.28515625" style="38" bestFit="1" customWidth="1"/>
    <col min="4" max="11" width="5.7109375" style="38" customWidth="1"/>
    <col min="12" max="12" width="4.140625" style="38" bestFit="1" customWidth="1"/>
    <col min="13" max="13" width="6.28515625" style="38" customWidth="1"/>
    <col min="14" max="16384" width="9.140625" style="38"/>
  </cols>
  <sheetData>
    <row r="1" spans="1:13" x14ac:dyDescent="0.2">
      <c r="A1" s="68" t="str">
        <f>Võistkondlik!B1</f>
        <v>ESL INDIVIDUAAL-VÕISTKONDLIKUD MEISTRIVÕISTLUSED PETANGIS 2017</v>
      </c>
      <c r="B1" s="69"/>
      <c r="C1" s="69"/>
      <c r="E1" s="62"/>
    </row>
    <row r="2" spans="1:13" x14ac:dyDescent="0.2">
      <c r="A2" s="62" t="str">
        <f>Võistkondlik!B2</f>
        <v>Toimumisaeg: L, 27.05.2017 kell 11:00</v>
      </c>
      <c r="B2" s="69"/>
      <c r="C2" s="69"/>
      <c r="E2" s="62"/>
    </row>
    <row r="3" spans="1:13" x14ac:dyDescent="0.2">
      <c r="A3" s="62" t="str">
        <f>Võistkondlik!B3</f>
        <v>Toimumiskoht: Valgamaa, Valga, Pärna pst 17a (Tivoli väljak)</v>
      </c>
      <c r="B3" s="69"/>
      <c r="C3" s="69"/>
      <c r="E3" s="62"/>
    </row>
    <row r="4" spans="1:13" x14ac:dyDescent="0.2">
      <c r="A4" s="70" t="s">
        <v>150</v>
      </c>
      <c r="B4" s="69"/>
    </row>
    <row r="6" spans="1:13" x14ac:dyDescent="0.2">
      <c r="A6" s="58"/>
      <c r="B6" s="58"/>
      <c r="C6" s="162">
        <v>1</v>
      </c>
      <c r="D6" s="162">
        <v>2</v>
      </c>
      <c r="E6" s="162">
        <v>3</v>
      </c>
      <c r="F6" s="162">
        <v>4</v>
      </c>
      <c r="G6" s="162">
        <v>5</v>
      </c>
      <c r="H6" s="64">
        <v>6</v>
      </c>
      <c r="I6" s="162">
        <v>7</v>
      </c>
      <c r="J6" s="162" t="s">
        <v>1</v>
      </c>
      <c r="K6" s="162" t="s">
        <v>2</v>
      </c>
    </row>
    <row r="7" spans="1:13" x14ac:dyDescent="0.2">
      <c r="A7" s="58">
        <v>1</v>
      </c>
      <c r="B7" s="58" t="s">
        <v>146</v>
      </c>
      <c r="C7" s="59"/>
      <c r="D7" s="60">
        <v>13</v>
      </c>
      <c r="E7" s="41">
        <v>10</v>
      </c>
      <c r="F7" s="41">
        <v>13</v>
      </c>
      <c r="G7" s="41">
        <v>13</v>
      </c>
      <c r="H7" s="102">
        <v>13</v>
      </c>
      <c r="I7" s="102">
        <v>13</v>
      </c>
      <c r="J7" s="179" t="s">
        <v>155</v>
      </c>
      <c r="K7" s="60" t="s">
        <v>159</v>
      </c>
      <c r="L7" s="243"/>
      <c r="M7" s="244"/>
    </row>
    <row r="8" spans="1:13" x14ac:dyDescent="0.2">
      <c r="A8" s="58">
        <v>2</v>
      </c>
      <c r="B8" s="156" t="s">
        <v>99</v>
      </c>
      <c r="C8" s="60">
        <v>11</v>
      </c>
      <c r="D8" s="59"/>
      <c r="E8" s="60">
        <v>6</v>
      </c>
      <c r="F8" s="60">
        <v>7</v>
      </c>
      <c r="G8" s="60">
        <v>13</v>
      </c>
      <c r="H8" s="239">
        <v>13</v>
      </c>
      <c r="I8" s="239">
        <v>13</v>
      </c>
      <c r="J8" s="242" t="s">
        <v>156</v>
      </c>
      <c r="K8" s="60" t="s">
        <v>160</v>
      </c>
      <c r="L8" s="287" t="s">
        <v>214</v>
      </c>
      <c r="M8" s="244"/>
    </row>
    <row r="9" spans="1:13" x14ac:dyDescent="0.2">
      <c r="A9" s="58">
        <v>3</v>
      </c>
      <c r="B9" s="58" t="s">
        <v>147</v>
      </c>
      <c r="C9" s="41">
        <v>13</v>
      </c>
      <c r="D9" s="60">
        <v>13</v>
      </c>
      <c r="E9" s="59"/>
      <c r="F9" s="41">
        <v>13</v>
      </c>
      <c r="G9" s="41">
        <v>13</v>
      </c>
      <c r="H9" s="102">
        <v>3</v>
      </c>
      <c r="I9" s="102">
        <v>13</v>
      </c>
      <c r="J9" s="179" t="s">
        <v>155</v>
      </c>
      <c r="K9" s="60" t="s">
        <v>158</v>
      </c>
      <c r="L9" s="243"/>
      <c r="M9" s="244"/>
    </row>
    <row r="10" spans="1:13" x14ac:dyDescent="0.2">
      <c r="A10" s="58">
        <v>4</v>
      </c>
      <c r="B10" s="58" t="s">
        <v>148</v>
      </c>
      <c r="C10" s="41">
        <v>5</v>
      </c>
      <c r="D10" s="60">
        <v>13</v>
      </c>
      <c r="E10" s="41">
        <v>5</v>
      </c>
      <c r="F10" s="59"/>
      <c r="G10" s="60">
        <v>13</v>
      </c>
      <c r="H10" s="102">
        <v>12</v>
      </c>
      <c r="I10" s="102">
        <v>2</v>
      </c>
      <c r="J10" s="179" t="s">
        <v>5</v>
      </c>
      <c r="K10" s="60" t="s">
        <v>163</v>
      </c>
      <c r="L10" s="243"/>
      <c r="M10" s="244"/>
    </row>
    <row r="11" spans="1:13" x14ac:dyDescent="0.2">
      <c r="A11" s="58">
        <v>5</v>
      </c>
      <c r="B11" s="58" t="s">
        <v>149</v>
      </c>
      <c r="C11" s="60">
        <v>7</v>
      </c>
      <c r="D11" s="60">
        <v>8</v>
      </c>
      <c r="E11" s="60">
        <v>12</v>
      </c>
      <c r="F11" s="60">
        <v>8</v>
      </c>
      <c r="G11" s="59"/>
      <c r="H11" s="102">
        <v>7</v>
      </c>
      <c r="I11" s="102">
        <v>4</v>
      </c>
      <c r="J11" s="181" t="s">
        <v>157</v>
      </c>
      <c r="K11" s="60" t="s">
        <v>164</v>
      </c>
      <c r="L11" s="243"/>
      <c r="M11" s="244"/>
    </row>
    <row r="12" spans="1:13" x14ac:dyDescent="0.2">
      <c r="A12" s="58">
        <v>6</v>
      </c>
      <c r="B12" s="156" t="s">
        <v>102</v>
      </c>
      <c r="C12" s="60">
        <v>12</v>
      </c>
      <c r="D12" s="142">
        <v>4</v>
      </c>
      <c r="E12" s="60">
        <v>13</v>
      </c>
      <c r="F12" s="60">
        <v>13</v>
      </c>
      <c r="G12" s="102">
        <v>13</v>
      </c>
      <c r="H12" s="59"/>
      <c r="I12" s="142">
        <v>7</v>
      </c>
      <c r="J12" s="242" t="s">
        <v>156</v>
      </c>
      <c r="K12" s="102" t="s">
        <v>162</v>
      </c>
      <c r="L12" s="287" t="s">
        <v>216</v>
      </c>
      <c r="M12" s="244"/>
    </row>
    <row r="13" spans="1:13" x14ac:dyDescent="0.2">
      <c r="A13" s="58">
        <v>7</v>
      </c>
      <c r="B13" s="156" t="s">
        <v>101</v>
      </c>
      <c r="C13" s="60">
        <v>11</v>
      </c>
      <c r="D13" s="142">
        <v>8</v>
      </c>
      <c r="E13" s="60">
        <v>11</v>
      </c>
      <c r="F13" s="60">
        <v>13</v>
      </c>
      <c r="G13" s="102">
        <v>13</v>
      </c>
      <c r="H13" s="142">
        <v>13</v>
      </c>
      <c r="I13" s="59"/>
      <c r="J13" s="242" t="s">
        <v>156</v>
      </c>
      <c r="K13" s="102" t="s">
        <v>161</v>
      </c>
      <c r="L13" s="287" t="s">
        <v>215</v>
      </c>
      <c r="M13" s="244"/>
    </row>
    <row r="14" spans="1:13" x14ac:dyDescent="0.2">
      <c r="B14" s="76"/>
      <c r="C14" s="76"/>
      <c r="D14" s="76"/>
      <c r="E14" s="76"/>
      <c r="F14" s="76"/>
      <c r="G14" s="76"/>
      <c r="H14" s="76"/>
      <c r="I14" s="76"/>
      <c r="J14" s="76"/>
      <c r="K14" s="76"/>
    </row>
    <row r="15" spans="1:13" x14ac:dyDescent="0.2">
      <c r="B15" s="67" t="s">
        <v>3</v>
      </c>
      <c r="C15" s="27" t="s">
        <v>121</v>
      </c>
      <c r="D15" s="27" t="s">
        <v>105</v>
      </c>
      <c r="E15" s="27" t="s">
        <v>8</v>
      </c>
      <c r="F15" s="76"/>
      <c r="G15" s="76"/>
      <c r="H15" s="76"/>
      <c r="I15" s="76"/>
      <c r="J15" s="76"/>
      <c r="K15" s="76"/>
    </row>
    <row r="16" spans="1:13" x14ac:dyDescent="0.2">
      <c r="B16" s="67" t="s">
        <v>6</v>
      </c>
      <c r="C16" s="27" t="s">
        <v>7</v>
      </c>
      <c r="D16" s="27" t="s">
        <v>122</v>
      </c>
      <c r="E16" s="27" t="s">
        <v>107</v>
      </c>
      <c r="F16" s="76"/>
      <c r="G16" s="76"/>
      <c r="H16" s="76"/>
      <c r="I16" s="76"/>
      <c r="J16" s="76"/>
      <c r="K16" s="76"/>
    </row>
    <row r="17" spans="1:11" x14ac:dyDescent="0.2">
      <c r="B17" s="67" t="s">
        <v>9</v>
      </c>
      <c r="C17" s="27" t="s">
        <v>5</v>
      </c>
      <c r="D17" s="27" t="s">
        <v>4</v>
      </c>
      <c r="E17" s="27" t="s">
        <v>123</v>
      </c>
      <c r="F17" s="76"/>
      <c r="G17" s="76"/>
      <c r="H17" s="76"/>
      <c r="I17" s="76"/>
      <c r="J17" s="76"/>
      <c r="K17" s="76"/>
    </row>
    <row r="18" spans="1:11" x14ac:dyDescent="0.2">
      <c r="B18" s="67" t="s">
        <v>12</v>
      </c>
      <c r="C18" s="27" t="s">
        <v>124</v>
      </c>
      <c r="D18" s="27" t="s">
        <v>104</v>
      </c>
      <c r="E18" s="27" t="s">
        <v>125</v>
      </c>
      <c r="F18" s="76"/>
      <c r="G18" s="76"/>
      <c r="H18" s="76"/>
      <c r="I18" s="76"/>
      <c r="J18" s="76"/>
      <c r="K18" s="76"/>
    </row>
    <row r="19" spans="1:11" x14ac:dyDescent="0.2">
      <c r="B19" s="67" t="s">
        <v>15</v>
      </c>
      <c r="C19" s="27" t="s">
        <v>106</v>
      </c>
      <c r="D19" s="27" t="s">
        <v>126</v>
      </c>
      <c r="E19" s="27" t="s">
        <v>19</v>
      </c>
      <c r="F19" s="76"/>
      <c r="G19" s="76"/>
      <c r="H19" s="76"/>
      <c r="I19" s="76"/>
      <c r="J19" s="76"/>
      <c r="K19" s="76"/>
    </row>
    <row r="20" spans="1:11" x14ac:dyDescent="0.2">
      <c r="B20" s="67" t="s">
        <v>109</v>
      </c>
      <c r="C20" s="27" t="s">
        <v>127</v>
      </c>
      <c r="D20" s="27" t="s">
        <v>17</v>
      </c>
      <c r="E20" s="27" t="s">
        <v>16</v>
      </c>
      <c r="F20" s="76"/>
      <c r="G20" s="76"/>
      <c r="H20" s="76"/>
      <c r="I20" s="76"/>
      <c r="J20" s="76"/>
      <c r="K20" s="76"/>
    </row>
    <row r="21" spans="1:11" x14ac:dyDescent="0.2">
      <c r="B21" s="67" t="s">
        <v>110</v>
      </c>
      <c r="C21" s="27" t="s">
        <v>103</v>
      </c>
      <c r="D21" s="27" t="s">
        <v>10</v>
      </c>
      <c r="E21" s="27" t="s">
        <v>11</v>
      </c>
      <c r="F21" s="76"/>
      <c r="G21" s="76"/>
      <c r="H21" s="76"/>
      <c r="I21" s="76"/>
      <c r="J21" s="76"/>
      <c r="K21" s="76"/>
    </row>
    <row r="22" spans="1:11" x14ac:dyDescent="0.2">
      <c r="A22" s="39"/>
      <c r="B22" s="76"/>
      <c r="C22" s="76"/>
      <c r="D22" s="76"/>
      <c r="E22" s="76"/>
      <c r="F22" s="76"/>
      <c r="G22" s="45"/>
      <c r="H22" s="45"/>
      <c r="I22" s="45"/>
      <c r="J22" s="76"/>
      <c r="K22" s="76"/>
    </row>
    <row r="23" spans="1:11" x14ac:dyDescent="0.2">
      <c r="A23" s="64"/>
      <c r="B23" s="64" t="s">
        <v>30</v>
      </c>
      <c r="C23" s="64" t="s">
        <v>61</v>
      </c>
      <c r="D23" s="64" t="s">
        <v>249</v>
      </c>
      <c r="E23" s="76"/>
      <c r="F23" s="76"/>
      <c r="G23" s="76"/>
      <c r="H23" s="76"/>
      <c r="I23" s="76"/>
      <c r="J23" s="76"/>
      <c r="K23" s="76"/>
    </row>
    <row r="24" spans="1:11" x14ac:dyDescent="0.2">
      <c r="A24" s="13">
        <v>1</v>
      </c>
      <c r="B24" s="240" t="s">
        <v>147</v>
      </c>
      <c r="C24" s="157">
        <v>1959</v>
      </c>
      <c r="D24" s="157">
        <v>10</v>
      </c>
      <c r="E24" s="76"/>
      <c r="F24" s="76"/>
      <c r="G24" s="76"/>
      <c r="H24" s="76"/>
      <c r="I24" s="76"/>
      <c r="J24" s="76"/>
      <c r="K24" s="76"/>
    </row>
    <row r="25" spans="1:11" x14ac:dyDescent="0.2">
      <c r="A25" s="13">
        <v>2</v>
      </c>
      <c r="B25" s="241" t="s">
        <v>146</v>
      </c>
      <c r="C25" s="157">
        <v>1962</v>
      </c>
      <c r="D25" s="157">
        <v>9</v>
      </c>
      <c r="E25" s="76"/>
      <c r="F25" s="76"/>
      <c r="G25" s="76"/>
      <c r="H25" s="76"/>
      <c r="I25" s="76"/>
      <c r="J25" s="76"/>
      <c r="K25" s="76"/>
    </row>
    <row r="26" spans="1:11" x14ac:dyDescent="0.2">
      <c r="A26" s="13">
        <v>3</v>
      </c>
      <c r="B26" s="192" t="s">
        <v>99</v>
      </c>
      <c r="C26" s="157">
        <v>1958</v>
      </c>
      <c r="D26" s="157">
        <v>8</v>
      </c>
      <c r="E26" s="76"/>
      <c r="F26" s="76"/>
      <c r="G26" s="76"/>
      <c r="H26" s="76"/>
      <c r="I26" s="76"/>
      <c r="J26" s="76"/>
      <c r="K26" s="76"/>
    </row>
    <row r="27" spans="1:11" x14ac:dyDescent="0.2">
      <c r="A27" s="13">
        <v>4</v>
      </c>
      <c r="B27" s="156" t="s">
        <v>101</v>
      </c>
      <c r="C27" s="157">
        <v>1964</v>
      </c>
      <c r="D27" s="157">
        <v>7</v>
      </c>
      <c r="E27" s="76"/>
      <c r="F27" s="76"/>
      <c r="G27" s="76"/>
      <c r="H27" s="76"/>
      <c r="I27" s="76"/>
      <c r="J27" s="76"/>
      <c r="K27" s="76"/>
    </row>
    <row r="28" spans="1:11" x14ac:dyDescent="0.2">
      <c r="A28" s="13">
        <v>5</v>
      </c>
      <c r="B28" s="156" t="s">
        <v>102</v>
      </c>
      <c r="C28" s="157">
        <v>1960</v>
      </c>
      <c r="D28" s="157">
        <v>6</v>
      </c>
      <c r="E28" s="76"/>
      <c r="F28" s="76"/>
      <c r="G28" s="76"/>
      <c r="H28" s="76"/>
      <c r="I28" s="76"/>
      <c r="J28" s="76"/>
      <c r="K28" s="76"/>
    </row>
    <row r="29" spans="1:11" x14ac:dyDescent="0.2">
      <c r="A29" s="13">
        <v>6</v>
      </c>
      <c r="B29" s="58" t="s">
        <v>148</v>
      </c>
      <c r="C29" s="157">
        <v>1959</v>
      </c>
      <c r="D29" s="157">
        <v>5</v>
      </c>
      <c r="E29" s="76"/>
      <c r="F29" s="76"/>
      <c r="G29" s="76"/>
      <c r="H29" s="76"/>
      <c r="I29" s="76"/>
      <c r="J29" s="76"/>
      <c r="K29" s="76"/>
    </row>
    <row r="30" spans="1:11" x14ac:dyDescent="0.2">
      <c r="A30" s="13">
        <v>7</v>
      </c>
      <c r="B30" s="58" t="s">
        <v>149</v>
      </c>
      <c r="C30" s="157">
        <v>1958</v>
      </c>
      <c r="D30" s="157">
        <v>4</v>
      </c>
      <c r="E30" s="76"/>
      <c r="F30" s="76"/>
      <c r="G30" s="76"/>
      <c r="H30" s="76"/>
      <c r="I30" s="76"/>
      <c r="J30" s="76"/>
      <c r="K30" s="76"/>
    </row>
  </sheetData>
  <sortState ref="B32:C38">
    <sortCondition ref="B32"/>
  </sortState>
  <conditionalFormatting sqref="C7:I13">
    <cfRule type="cellIs" dxfId="8" priority="1" stopIfTrue="1" operator="equal">
      <formula>13</formula>
    </cfRule>
  </conditionalFormatting>
  <pageMargins left="0.78740157480314965" right="0.39370078740157483" top="0.78740157480314965" bottom="0.39370078740157483" header="0.59055118110236227" footer="0"/>
  <pageSetup paperSize="9" fitToHeight="0" orientation="portrait" verticalDpi="0" r:id="rId1"/>
  <headerFooter>
    <oddHeader>&amp;RPage &amp;P of &amp;N</oddHeader>
  </headerFooter>
  <ignoredErrors>
    <ignoredError sqref="L9:L11" numberStoredAsText="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FF"/>
    <pageSetUpPr fitToPage="1"/>
  </sheetPr>
  <dimension ref="A1:K26"/>
  <sheetViews>
    <sheetView showGridLines="0" showRowColHeaders="0" zoomScaleNormal="100" workbookViewId="0">
      <pane ySplit="4" topLeftCell="A5" activePane="bottomLeft" state="frozen"/>
      <selection activeCell="H1" sqref="H1"/>
      <selection pane="bottomLeft" activeCell="I1" sqref="I1"/>
    </sheetView>
  </sheetViews>
  <sheetFormatPr defaultRowHeight="12.75" x14ac:dyDescent="0.2"/>
  <cols>
    <col min="1" max="1" width="3.28515625" style="38" customWidth="1"/>
    <col min="2" max="2" width="29.140625" style="38" bestFit="1" customWidth="1"/>
    <col min="3" max="10" width="6.7109375" style="38" customWidth="1"/>
    <col min="11" max="11" width="2" style="38" bestFit="1" customWidth="1"/>
    <col min="12" max="16384" width="9.140625" style="38"/>
  </cols>
  <sheetData>
    <row r="1" spans="1:11" x14ac:dyDescent="0.2">
      <c r="A1" s="68" t="str">
        <f>Võistkondlik!B1</f>
        <v>ESL INDIVIDUAAL-VÕISTKONDLIKUD MEISTRIVÕISTLUSED PETANGIS 2017</v>
      </c>
      <c r="B1" s="69"/>
      <c r="C1" s="69"/>
      <c r="E1" s="62"/>
    </row>
    <row r="2" spans="1:11" x14ac:dyDescent="0.2">
      <c r="A2" s="62" t="str">
        <f>Võistkondlik!B2</f>
        <v>Toimumisaeg: L, 27.05.2017 kell 11:00</v>
      </c>
      <c r="B2" s="69"/>
      <c r="C2" s="69"/>
      <c r="E2" s="62"/>
    </row>
    <row r="3" spans="1:11" x14ac:dyDescent="0.2">
      <c r="A3" s="62" t="str">
        <f>Võistkondlik!B3</f>
        <v>Toimumiskoht: Valgamaa, Valga, Pärna pst 17a (Tivoli väljak)</v>
      </c>
      <c r="B3" s="69"/>
      <c r="C3" s="69"/>
      <c r="E3" s="62"/>
    </row>
    <row r="4" spans="1:11" x14ac:dyDescent="0.2">
      <c r="A4" s="70" t="s">
        <v>108</v>
      </c>
      <c r="B4" s="69"/>
    </row>
    <row r="6" spans="1:11" x14ac:dyDescent="0.2">
      <c r="A6" s="58"/>
      <c r="B6" s="58"/>
      <c r="C6" s="40">
        <v>1</v>
      </c>
      <c r="D6" s="40">
        <v>2</v>
      </c>
      <c r="E6" s="40">
        <v>3</v>
      </c>
      <c r="F6" s="40">
        <v>4</v>
      </c>
      <c r="G6" s="40">
        <v>5</v>
      </c>
      <c r="H6" s="64">
        <v>6</v>
      </c>
      <c r="I6" s="40" t="s">
        <v>1</v>
      </c>
      <c r="J6" s="40" t="s">
        <v>2</v>
      </c>
    </row>
    <row r="7" spans="1:11" x14ac:dyDescent="0.2">
      <c r="A7" s="58">
        <v>1</v>
      </c>
      <c r="B7" s="116" t="s">
        <v>100</v>
      </c>
      <c r="C7" s="59"/>
      <c r="D7" s="41">
        <v>13</v>
      </c>
      <c r="E7" s="41">
        <v>12</v>
      </c>
      <c r="F7" s="41">
        <v>2</v>
      </c>
      <c r="G7" s="41">
        <v>13</v>
      </c>
      <c r="H7" s="136">
        <v>13</v>
      </c>
      <c r="I7" s="138" t="s">
        <v>180</v>
      </c>
      <c r="J7" s="140" t="s">
        <v>159</v>
      </c>
    </row>
    <row r="8" spans="1:11" x14ac:dyDescent="0.2">
      <c r="A8" s="58">
        <v>2</v>
      </c>
      <c r="B8" s="117" t="s">
        <v>111</v>
      </c>
      <c r="C8" s="41">
        <v>10</v>
      </c>
      <c r="D8" s="59"/>
      <c r="E8" s="41">
        <v>8</v>
      </c>
      <c r="F8" s="41">
        <v>6</v>
      </c>
      <c r="G8" s="60">
        <v>6</v>
      </c>
      <c r="H8" s="262">
        <v>13</v>
      </c>
      <c r="I8" s="261" t="s">
        <v>17</v>
      </c>
      <c r="J8" s="140" t="s">
        <v>162</v>
      </c>
      <c r="K8" s="289" t="s">
        <v>195</v>
      </c>
    </row>
    <row r="9" spans="1:11" x14ac:dyDescent="0.2">
      <c r="A9" s="58">
        <v>3</v>
      </c>
      <c r="B9" s="65" t="s">
        <v>112</v>
      </c>
      <c r="C9" s="41">
        <v>13</v>
      </c>
      <c r="D9" s="41">
        <v>13</v>
      </c>
      <c r="E9" s="59"/>
      <c r="F9" s="41">
        <v>13</v>
      </c>
      <c r="G9" s="41">
        <v>13</v>
      </c>
      <c r="H9" s="66">
        <v>13</v>
      </c>
      <c r="I9" s="138" t="s">
        <v>176</v>
      </c>
      <c r="J9" s="140" t="s">
        <v>158</v>
      </c>
    </row>
    <row r="10" spans="1:11" x14ac:dyDescent="0.2">
      <c r="A10" s="58">
        <v>4</v>
      </c>
      <c r="B10" s="65" t="s">
        <v>115</v>
      </c>
      <c r="C10" s="41">
        <v>13</v>
      </c>
      <c r="D10" s="41">
        <v>13</v>
      </c>
      <c r="E10" s="41">
        <v>12</v>
      </c>
      <c r="F10" s="59"/>
      <c r="G10" s="142">
        <v>11</v>
      </c>
      <c r="H10" s="66">
        <v>3</v>
      </c>
      <c r="I10" s="245" t="s">
        <v>16</v>
      </c>
      <c r="J10" s="140" t="s">
        <v>161</v>
      </c>
      <c r="K10" s="288" t="s">
        <v>196</v>
      </c>
    </row>
    <row r="11" spans="1:11" x14ac:dyDescent="0.2">
      <c r="A11" s="58">
        <v>5</v>
      </c>
      <c r="B11" s="117" t="s">
        <v>113</v>
      </c>
      <c r="C11" s="60">
        <v>8</v>
      </c>
      <c r="D11" s="60">
        <v>3</v>
      </c>
      <c r="E11" s="60">
        <v>1</v>
      </c>
      <c r="F11" s="142">
        <v>13</v>
      </c>
      <c r="G11" s="59"/>
      <c r="H11" s="66">
        <v>13</v>
      </c>
      <c r="I11" s="245" t="s">
        <v>16</v>
      </c>
      <c r="J11" s="140" t="s">
        <v>160</v>
      </c>
      <c r="K11" s="288" t="s">
        <v>195</v>
      </c>
    </row>
    <row r="12" spans="1:11" x14ac:dyDescent="0.2">
      <c r="A12" s="58">
        <v>6</v>
      </c>
      <c r="B12" s="116" t="s">
        <v>144</v>
      </c>
      <c r="C12" s="60">
        <v>7</v>
      </c>
      <c r="D12" s="263">
        <v>3</v>
      </c>
      <c r="E12" s="60">
        <v>1</v>
      </c>
      <c r="F12" s="60">
        <v>13</v>
      </c>
      <c r="G12" s="66">
        <v>2</v>
      </c>
      <c r="H12" s="59"/>
      <c r="I12" s="261" t="s">
        <v>17</v>
      </c>
      <c r="J12" s="66" t="s">
        <v>163</v>
      </c>
      <c r="K12" s="289" t="s">
        <v>196</v>
      </c>
    </row>
    <row r="14" spans="1:11" x14ac:dyDescent="0.2">
      <c r="B14" s="67" t="s">
        <v>3</v>
      </c>
      <c r="C14" s="27" t="s">
        <v>103</v>
      </c>
      <c r="D14" s="27" t="s">
        <v>10</v>
      </c>
      <c r="E14" s="27" t="s">
        <v>11</v>
      </c>
    </row>
    <row r="15" spans="1:11" x14ac:dyDescent="0.2">
      <c r="B15" s="67" t="s">
        <v>6</v>
      </c>
      <c r="C15" s="27" t="s">
        <v>4</v>
      </c>
      <c r="D15" s="27" t="s">
        <v>5</v>
      </c>
      <c r="E15" s="27" t="s">
        <v>105</v>
      </c>
    </row>
    <row r="16" spans="1:11" x14ac:dyDescent="0.2">
      <c r="B16" s="67" t="s">
        <v>9</v>
      </c>
      <c r="C16" s="27" t="s">
        <v>17</v>
      </c>
      <c r="D16" s="27" t="s">
        <v>16</v>
      </c>
      <c r="E16" s="27" t="s">
        <v>107</v>
      </c>
    </row>
    <row r="17" spans="1:9" x14ac:dyDescent="0.2">
      <c r="B17" s="67" t="s">
        <v>12</v>
      </c>
      <c r="C17" s="27" t="s">
        <v>7</v>
      </c>
      <c r="D17" s="27" t="s">
        <v>104</v>
      </c>
      <c r="E17" s="27" t="s">
        <v>8</v>
      </c>
    </row>
    <row r="18" spans="1:9" x14ac:dyDescent="0.2">
      <c r="B18" s="67" t="s">
        <v>15</v>
      </c>
      <c r="C18" s="213" t="s">
        <v>19</v>
      </c>
      <c r="D18" s="27" t="s">
        <v>14</v>
      </c>
      <c r="E18" s="27" t="s">
        <v>106</v>
      </c>
    </row>
    <row r="19" spans="1:9" x14ac:dyDescent="0.2">
      <c r="A19" s="39"/>
      <c r="G19" s="45"/>
      <c r="H19" s="45"/>
      <c r="I19" s="45"/>
    </row>
    <row r="20" spans="1:9" x14ac:dyDescent="0.2">
      <c r="A20" s="64"/>
      <c r="B20" s="64" t="s">
        <v>30</v>
      </c>
      <c r="C20" s="64" t="s">
        <v>61</v>
      </c>
      <c r="D20" s="64" t="s">
        <v>249</v>
      </c>
    </row>
    <row r="21" spans="1:9" x14ac:dyDescent="0.2">
      <c r="A21" s="13">
        <v>1</v>
      </c>
      <c r="B21" s="3" t="s">
        <v>112</v>
      </c>
      <c r="C21" s="66">
        <v>1950</v>
      </c>
      <c r="D21" s="66">
        <v>10</v>
      </c>
    </row>
    <row r="22" spans="1:9" x14ac:dyDescent="0.2">
      <c r="A22" s="13">
        <v>2</v>
      </c>
      <c r="B22" s="158" t="s">
        <v>100</v>
      </c>
      <c r="C22" s="136">
        <v>1957</v>
      </c>
      <c r="D22" s="66">
        <v>9</v>
      </c>
    </row>
    <row r="23" spans="1:9" x14ac:dyDescent="0.2">
      <c r="A23" s="13">
        <v>3</v>
      </c>
      <c r="B23" s="5" t="s">
        <v>113</v>
      </c>
      <c r="C23" s="66">
        <v>1956</v>
      </c>
      <c r="D23" s="66">
        <v>8</v>
      </c>
    </row>
    <row r="24" spans="1:9" x14ac:dyDescent="0.2">
      <c r="A24" s="13">
        <v>4</v>
      </c>
      <c r="B24" s="65" t="s">
        <v>115</v>
      </c>
      <c r="C24" s="66">
        <v>1950</v>
      </c>
      <c r="D24" s="66">
        <v>7</v>
      </c>
    </row>
    <row r="25" spans="1:9" x14ac:dyDescent="0.2">
      <c r="A25" s="13">
        <v>5</v>
      </c>
      <c r="B25" s="117" t="s">
        <v>111</v>
      </c>
      <c r="C25" s="6">
        <v>1948</v>
      </c>
      <c r="D25" s="66">
        <v>6</v>
      </c>
    </row>
    <row r="26" spans="1:9" x14ac:dyDescent="0.2">
      <c r="A26" s="13">
        <v>6</v>
      </c>
      <c r="B26" s="116" t="s">
        <v>144</v>
      </c>
      <c r="C26" s="6">
        <v>1956</v>
      </c>
      <c r="D26" s="66">
        <v>5</v>
      </c>
    </row>
  </sheetData>
  <sortState ref="B30:C35">
    <sortCondition ref="B30"/>
  </sortState>
  <conditionalFormatting sqref="C7:H12">
    <cfRule type="cellIs" dxfId="7" priority="1" stopIfTrue="1" operator="equal">
      <formula>13</formula>
    </cfRule>
  </conditionalFormatting>
  <pageMargins left="0.78740157480314965" right="0.39370078740157483" top="0.78740157480314965" bottom="0.39370078740157483" header="0.59055118110236227" footer="0"/>
  <pageSetup paperSize="9" fitToHeight="0" orientation="portrait" verticalDpi="0" r:id="rId1"/>
  <headerFooter>
    <oddHeader>&amp;RPage &amp;P of &amp;N</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11</vt:i4>
      </vt:variant>
    </vt:vector>
  </HeadingPairs>
  <TitlesOfParts>
    <vt:vector size="23" baseType="lpstr">
      <vt:lpstr>Võistkondlik</vt:lpstr>
      <vt:lpstr>M 35-49</vt:lpstr>
      <vt:lpstr>M 50-59</vt:lpstr>
      <vt:lpstr>M 60-69</vt:lpstr>
      <vt:lpstr>M 70-79</vt:lpstr>
      <vt:lpstr>M 80+</vt:lpstr>
      <vt:lpstr>N 35-49</vt:lpstr>
      <vt:lpstr>N 50-59</vt:lpstr>
      <vt:lpstr>N 60-69</vt:lpstr>
      <vt:lpstr>N 70-79</vt:lpstr>
      <vt:lpstr>N 80+</vt:lpstr>
      <vt:lpstr>Juhend</vt:lpstr>
      <vt:lpstr>'M 35-49'!Print_Area</vt:lpstr>
      <vt:lpstr>'M 35-49'!Print_Titles</vt:lpstr>
      <vt:lpstr>'M 50-59'!Print_Titles</vt:lpstr>
      <vt:lpstr>'M 60-69'!Print_Titles</vt:lpstr>
      <vt:lpstr>'M 70-79'!Print_Titles</vt:lpstr>
      <vt:lpstr>'M 80+'!Print_Titles</vt:lpstr>
      <vt:lpstr>'N 35-49'!Print_Titles</vt:lpstr>
      <vt:lpstr>'N 50-59'!Print_Titles</vt:lpstr>
      <vt:lpstr>'N 60-69'!Print_Titles</vt:lpstr>
      <vt:lpstr>'N 70-79'!Print_Titles</vt:lpstr>
      <vt:lpstr>'N 80+'!Print_Titles</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2016-12-13T07:13:08Z</dcterms:created>
  <dcterms:modified xsi:type="dcterms:W3CDTF">2019-04-24T08:48:18Z</dcterms:modified>
</cp:coreProperties>
</file>