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120" yWindow="120" windowWidth="15480" windowHeight="8580" tabRatio="673"/>
  </bookViews>
  <sheets>
    <sheet name="Võistkondlik" sheetId="11" r:id="rId1"/>
    <sheet name="M 35-49" sheetId="2" r:id="rId2"/>
    <sheet name="M 50-59" sheetId="14" r:id="rId3"/>
    <sheet name="M 60-69" sheetId="15" r:id="rId4"/>
    <sheet name="M 70+" sheetId="4" r:id="rId5"/>
    <sheet name="N 35-44" sheetId="7" r:id="rId6"/>
    <sheet name="N 45-59" sheetId="8" r:id="rId7"/>
    <sheet name="N 60-69" sheetId="9" r:id="rId8"/>
    <sheet name="N 70+" sheetId="10" r:id="rId9"/>
    <sheet name="Juhend" sheetId="16" r:id="rId10"/>
  </sheets>
  <definedNames>
    <definedName name="_xlnm.Print_Area" localSheetId="1">'M 35-49'!$A$1:$L$84</definedName>
    <definedName name="_xlnm.Print_Area" localSheetId="2">'M 50-59'!$A$1:$L$80</definedName>
    <definedName name="_xlnm.Print_Area" localSheetId="3">'M 60-69'!$A$1:$J$128</definedName>
    <definedName name="_xlnm.Print_Area" localSheetId="4">'M 70+'!$A$1:$K$75</definedName>
    <definedName name="_xlnm.Print_Area" localSheetId="5">'N 35-44'!$A$1:$I$13</definedName>
    <definedName name="_xlnm.Print_Area" localSheetId="6">'N 45-59'!$A$1:$J$79</definedName>
    <definedName name="_xlnm.Print_Area" localSheetId="7">'N 60-69'!$A$1:$J$71</definedName>
    <definedName name="_xlnm.Print_Area" localSheetId="8">'N 70+'!$A$1:$J$76</definedName>
    <definedName name="_xlnm.Print_Titles" localSheetId="1">'M 35-49'!$1:$4</definedName>
    <definedName name="_xlnm.Print_Titles" localSheetId="2">'M 50-59'!$1:$4</definedName>
    <definedName name="_xlnm.Print_Titles" localSheetId="3">'M 60-69'!$1:$4</definedName>
    <definedName name="_xlnm.Print_Titles" localSheetId="4">'M 70+'!$1:$4</definedName>
    <definedName name="_xlnm.Print_Titles" localSheetId="5">'N 35-44'!$1:$4</definedName>
    <definedName name="_xlnm.Print_Titles" localSheetId="6">'N 45-59'!$1:$4</definedName>
    <definedName name="_xlnm.Print_Titles" localSheetId="7">'N 60-69'!$1:$4</definedName>
    <definedName name="_xlnm.Print_Titles" localSheetId="8">'N 70+'!$1:$4</definedName>
  </definedNames>
  <calcPr calcId="145621"/>
</workbook>
</file>

<file path=xl/calcChain.xml><?xml version="1.0" encoding="utf-8"?>
<calcChain xmlns="http://schemas.openxmlformats.org/spreadsheetml/2006/main">
  <c r="C9" i="11" l="1"/>
  <c r="C10" i="11"/>
  <c r="C11" i="11"/>
  <c r="C12" i="11"/>
  <c r="C13" i="11"/>
  <c r="C14" i="11"/>
  <c r="C15" i="11"/>
  <c r="C16" i="11"/>
  <c r="AG10" i="11" l="1"/>
  <c r="AG11" i="11"/>
  <c r="AG12" i="11"/>
  <c r="AG13" i="11"/>
  <c r="AG14" i="11"/>
  <c r="AG15" i="11"/>
  <c r="AG16" i="11"/>
  <c r="AG9" i="11"/>
  <c r="AG17" i="11" l="1"/>
  <c r="B70" i="14" l="1"/>
  <c r="B71" i="14"/>
  <c r="B72" i="14"/>
  <c r="B73" i="14"/>
  <c r="B74" i="14"/>
  <c r="B75" i="14"/>
  <c r="B76" i="14"/>
  <c r="B77" i="14"/>
  <c r="B78" i="14"/>
  <c r="B79" i="14"/>
  <c r="B80" i="14"/>
  <c r="B69" i="14"/>
  <c r="A3" i="15" l="1"/>
  <c r="A2" i="15"/>
  <c r="A1" i="15"/>
  <c r="A3" i="14"/>
  <c r="A2" i="14"/>
  <c r="A1" i="14"/>
  <c r="AE10" i="11" l="1"/>
  <c r="AE11" i="11"/>
  <c r="AE12" i="11"/>
  <c r="AE13" i="11"/>
  <c r="AE14" i="11"/>
  <c r="AE15" i="11"/>
  <c r="AE16" i="11"/>
  <c r="AE9" i="11"/>
  <c r="AD17" i="11"/>
  <c r="AC17" i="11"/>
  <c r="AF16" i="11"/>
  <c r="AF15" i="11"/>
  <c r="AF14" i="11"/>
  <c r="AF13" i="11"/>
  <c r="AF12" i="11"/>
  <c r="AF11" i="11"/>
  <c r="AF10" i="11"/>
  <c r="AF9" i="11"/>
  <c r="AF17" i="11" l="1"/>
  <c r="AE17" i="11"/>
  <c r="A3" i="10" l="1"/>
  <c r="A2" i="10"/>
  <c r="A1" i="10"/>
  <c r="A3" i="9"/>
  <c r="A2" i="9"/>
  <c r="A1" i="9"/>
  <c r="A3" i="8"/>
  <c r="A2" i="8"/>
  <c r="A1" i="8"/>
  <c r="A3" i="7"/>
  <c r="A2" i="7"/>
  <c r="A1" i="7"/>
  <c r="A3" i="4"/>
  <c r="A2" i="4"/>
  <c r="A1" i="4"/>
  <c r="A1" i="2"/>
  <c r="A3" i="2"/>
  <c r="A2" i="2"/>
</calcChain>
</file>

<file path=xl/sharedStrings.xml><?xml version="1.0" encoding="utf-8"?>
<sst xmlns="http://schemas.openxmlformats.org/spreadsheetml/2006/main" count="1069" uniqueCount="243">
  <si>
    <t>A</t>
  </si>
  <si>
    <t>V-K</t>
  </si>
  <si>
    <t>K</t>
  </si>
  <si>
    <t>1. voor</t>
  </si>
  <si>
    <t>1-5</t>
  </si>
  <si>
    <t>2-4</t>
  </si>
  <si>
    <t>2. voor</t>
  </si>
  <si>
    <t>1-3</t>
  </si>
  <si>
    <t>4-5</t>
  </si>
  <si>
    <t>3. voor</t>
  </si>
  <si>
    <t>2-5</t>
  </si>
  <si>
    <t>3-4</t>
  </si>
  <si>
    <t>4. voor</t>
  </si>
  <si>
    <t>2-1</t>
  </si>
  <si>
    <t>3-5</t>
  </si>
  <si>
    <t>5. voor</t>
  </si>
  <si>
    <t>2-3</t>
  </si>
  <si>
    <t>1-4</t>
  </si>
  <si>
    <t>1-2</t>
  </si>
  <si>
    <t>B</t>
  </si>
  <si>
    <t>Mehed 50 - 59</t>
  </si>
  <si>
    <t>A1</t>
  </si>
  <si>
    <t>B2</t>
  </si>
  <si>
    <t>B1</t>
  </si>
  <si>
    <t>A2</t>
  </si>
  <si>
    <t>4. koht</t>
  </si>
  <si>
    <t>Nimi</t>
  </si>
  <si>
    <t>A3</t>
  </si>
  <si>
    <t>B3</t>
  </si>
  <si>
    <t>5. koht</t>
  </si>
  <si>
    <t>6. koht</t>
  </si>
  <si>
    <t>A4</t>
  </si>
  <si>
    <t>B4</t>
  </si>
  <si>
    <t>A5</t>
  </si>
  <si>
    <t>B5</t>
  </si>
  <si>
    <t>-</t>
  </si>
  <si>
    <t>7. koht</t>
  </si>
  <si>
    <t>8. koht</t>
  </si>
  <si>
    <t>9. koht</t>
  </si>
  <si>
    <t>C</t>
  </si>
  <si>
    <t>Sünd.</t>
  </si>
  <si>
    <t>10. koht</t>
  </si>
  <si>
    <t>11. koht</t>
  </si>
  <si>
    <t>12. koht</t>
  </si>
  <si>
    <t>13. koht</t>
  </si>
  <si>
    <t>Mehed 60 - 69</t>
  </si>
  <si>
    <t>Mehed 35 - 49</t>
  </si>
  <si>
    <t>Naised 60 - 69</t>
  </si>
  <si>
    <t>Osalejaid</t>
  </si>
  <si>
    <t>Koht</t>
  </si>
  <si>
    <t>I</t>
  </si>
  <si>
    <t>II</t>
  </si>
  <si>
    <t>III</t>
  </si>
  <si>
    <t>IV</t>
  </si>
  <si>
    <t>V</t>
  </si>
  <si>
    <t>0-2</t>
  </si>
  <si>
    <t>1-1</t>
  </si>
  <si>
    <t>2-0</t>
  </si>
  <si>
    <t>3-0</t>
  </si>
  <si>
    <t>0-3</t>
  </si>
  <si>
    <t>4-0</t>
  </si>
  <si>
    <t>2-2</t>
  </si>
  <si>
    <t>0-4</t>
  </si>
  <si>
    <t>3-1</t>
  </si>
  <si>
    <t>Naised 70-79</t>
  </si>
  <si>
    <t>VÕISTKONDLIK PAREMUSJÄRJESTUS</t>
  </si>
  <si>
    <t>Võite</t>
  </si>
  <si>
    <t>Medaleid</t>
  </si>
  <si>
    <t>Kuld</t>
  </si>
  <si>
    <t>Hõbe</t>
  </si>
  <si>
    <t>Pronks</t>
  </si>
  <si>
    <t>Toimumisaeg: P, 25.05.2014 kell 11:00</t>
  </si>
  <si>
    <t>Naised 45 - 59</t>
  </si>
  <si>
    <t>Naised 35 - 44</t>
  </si>
  <si>
    <t>1 - 3 koht</t>
  </si>
  <si>
    <t>4 - 6 koht</t>
  </si>
  <si>
    <t>7 - 9 koht</t>
  </si>
  <si>
    <t>k</t>
  </si>
  <si>
    <t>v</t>
  </si>
  <si>
    <t>LV</t>
  </si>
  <si>
    <t>LK</t>
  </si>
  <si>
    <t>1. koht</t>
  </si>
  <si>
    <t>2. koht</t>
  </si>
  <si>
    <t>3. koht</t>
  </si>
  <si>
    <t>10 - 12 koht</t>
  </si>
  <si>
    <t>Mehed 70+</t>
  </si>
  <si>
    <t>1 - 4 koht</t>
  </si>
  <si>
    <t>5 - 8 koht</t>
  </si>
  <si>
    <t>D</t>
  </si>
  <si>
    <t>9 - 12 koht</t>
  </si>
  <si>
    <t>14. koht</t>
  </si>
  <si>
    <t>15. koht</t>
  </si>
  <si>
    <t>16. koht</t>
  </si>
  <si>
    <t>D1</t>
  </si>
  <si>
    <t>C2</t>
  </si>
  <si>
    <t>C1</t>
  </si>
  <si>
    <t>D2</t>
  </si>
  <si>
    <t>D3</t>
  </si>
  <si>
    <t>C3</t>
  </si>
  <si>
    <t>D4</t>
  </si>
  <si>
    <t>9 - 10 koht</t>
  </si>
  <si>
    <t>SA</t>
  </si>
  <si>
    <t>5 - 6 koht</t>
  </si>
  <si>
    <t>7 - 8 koht</t>
  </si>
  <si>
    <t>Maie-Reet Paalma</t>
  </si>
  <si>
    <t>Jüri Erm</t>
  </si>
  <si>
    <t>Jüri Pärna</t>
  </si>
  <si>
    <t>?</t>
  </si>
  <si>
    <t>Kinnitan</t>
  </si>
  <si>
    <t>A.Sepp</t>
  </si>
  <si>
    <t>ESVL peasekretär</t>
  </si>
  <si>
    <t>10.jaanuar 2014.a.</t>
  </si>
  <si>
    <t>JUHEND</t>
  </si>
  <si>
    <t>1. EESMÄRK</t>
  </si>
  <si>
    <t>2. OSAVÕTJAD JA PROGRAMM</t>
  </si>
  <si>
    <t>Naised võistlevad vanusegruppides 35-44, 45-59, 60-69 aastat ja 70 aastat ning vanemad.</t>
  </si>
  <si>
    <t>Mehed 35-49, 50-59, 60-69 aastat ning 70 aastat ja vanemad.</t>
  </si>
  <si>
    <t>Tervisliku seisundi eest vastutab võistlustel iga sportlane ise.</t>
  </si>
  <si>
    <t>3. REGISTREERIMINE</t>
  </si>
  <si>
    <t>4. AEG JA KOHT</t>
  </si>
  <si>
    <t>5. VÕISTLUSTE KORRALDAMINE JA TULEMUSTE ARVESTAMINE</t>
  </si>
  <si>
    <t>6. AUTASUSTAMINE</t>
  </si>
  <si>
    <t>7. MAJANDAMINE</t>
  </si>
  <si>
    <t>Võistluste lähetamisega seotud kulud kannavad SVK/SVS/SVÜ/SL-d või veteranid ise.</t>
  </si>
  <si>
    <t>Korralduskulud kannab ESVL. Osavõtumaks võistlejalt 6.-eurot.</t>
  </si>
  <si>
    <t>8. ÜLDISELT</t>
  </si>
  <si>
    <t>Võistluste korraldaja Villu Ojassalu 775 1109</t>
  </si>
  <si>
    <t>Peakohtunik Vitali Topkin 7751 021</t>
  </si>
  <si>
    <t>Eesti Spordiveteranide Liit Jõgeva Spordiveteranide Klubi</t>
  </si>
  <si>
    <t>DNS</t>
  </si>
  <si>
    <t>Individuaalsete punktide jaotus</t>
  </si>
  <si>
    <t>ESVL INDIVIDUAAL-VÕISTKONDLIKUD MEISTRIVÕISTLUSED PETANGIS 2014</t>
  </si>
  <si>
    <t>INDIVIDUAAL-VÕISKONDLIKE MEISTRIVÕISTLUSTE</t>
  </si>
  <si>
    <t xml:space="preserve">EESTI SPORDIVETERANIDE LIIDU 2014. A PETANGI </t>
  </si>
  <si>
    <t>Võistlustest kutsutakse osa võtma kõik Vabariigi petangi mänguhuvilised veteransportlased.</t>
  </si>
  <si>
    <t>Meistrivõistlused viiakse läbi laupäeval, 24. mail 2014. aastal algusega kell 11.00 Põltsamaa linna liiklusväljakul ja Põltsamaa linna pargis.</t>
  </si>
  <si>
    <t>Kõik käesolevas juhendis määratlemata jäänud küsimused lahendab Villu Ojassalu koos peakohtunikuga ning küsimusi tõstatanud võistlejatega.</t>
  </si>
  <si>
    <t>Iga vanusegrupi parimat autasustatakse meistrivõistluste medali ja diplomiga, II ja III kohta medali ja diplomiga. Võitjat võistkonda autasustatakse karika ja diplomiga, II ja III võistkonda diplomiga.</t>
  </si>
  <si>
    <t>Võistluste süsteem selgub kohapeal peale võistlejate registreerimist. Võistkonna arvesse lähevad ind.arvestuses 8 parema võistleja tulemused, I – 10 p, II – 9 p, III – 8 p jne. Paremus määratakse 8 võistleja punktide summeerimise teel. Võrdsete punktide puhul määrab tulemuse suurem paremate kohtade arv.</t>
  </si>
  <si>
    <t>Meistrivõistluste ettevalmistamist ja läbiviimist juhib ESVL. Võistluste tehniliseks läbiviijaks on Jõgeva SVK.</t>
  </si>
  <si>
    <t>Eelregistreerimine 20. maiks 2014 korraldajale. Võistlejad ja võistkonnad registreerivad võistlustest osavõtuks võistluspäeval vähemalt 30 min enne võistluste algust.</t>
  </si>
  <si>
    <t>Populariseerida petangi mängu, anda asjahuvilistele mängimisvõimalusi, selgitada tublimad mängijad.</t>
  </si>
  <si>
    <t>P</t>
  </si>
  <si>
    <t>Toimumiskoht: Jõgeva maakond, Põltsamaa linna pargis ja liiklusväljakul</t>
  </si>
  <si>
    <t>Tiit Kattai (Valga)</t>
  </si>
  <si>
    <t>Jaan Lüitsepp (Võru)</t>
  </si>
  <si>
    <t>Toomas Reede (Viljandi)</t>
  </si>
  <si>
    <t>Aigar Lusbo (Võru)</t>
  </si>
  <si>
    <t>Danel Pilv (Võru)</t>
  </si>
  <si>
    <t>Janek Kangur (Valga)</t>
  </si>
  <si>
    <t>Anti Alasi (Tartu)</t>
  </si>
  <si>
    <t>Uku Kollom (Lääne)</t>
  </si>
  <si>
    <t>Jaan Joonas (Võru)</t>
  </si>
  <si>
    <t>Tiit Palk (Lääne)</t>
  </si>
  <si>
    <t>Tõnu Sõrmus (Valga)</t>
  </si>
  <si>
    <t>Arvo Orgusaar (Jõgeva)</t>
  </si>
  <si>
    <t>Kalju Kallasmaa (Lääne)</t>
  </si>
  <si>
    <t>Silver Kingissepp (Lääne)</t>
  </si>
  <si>
    <t>Illart Majas (Võru)</t>
  </si>
  <si>
    <t>Tõnu Haga (Võru)</t>
  </si>
  <si>
    <t>Toivo Ilves (Viljandi)</t>
  </si>
  <si>
    <t>Aarne Peterson (Tartu)</t>
  </si>
  <si>
    <t>Kaido Antsve (Lääne)</t>
  </si>
  <si>
    <t>Tõnu Pokker (Võru)</t>
  </si>
  <si>
    <t>Enn Tõppan (Tartu)</t>
  </si>
  <si>
    <t>Väino Marjak (Võru)</t>
  </si>
  <si>
    <t>Avo Tagen (Võru)</t>
  </si>
  <si>
    <t>Rein Jakobson (Tartu)</t>
  </si>
  <si>
    <t>Mauno Mill (Viljandi)</t>
  </si>
  <si>
    <t>Rein Koha (Võru)</t>
  </si>
  <si>
    <t>Vladimir Valejev (Jõgeva)</t>
  </si>
  <si>
    <t>Helkiv Labbi (Võru)</t>
  </si>
  <si>
    <t>Uudo Blaasen (Valga)</t>
  </si>
  <si>
    <t>Mati Kure (Tartu)</t>
  </si>
  <si>
    <t>Enn Mainla (Tartu)</t>
  </si>
  <si>
    <t>Mihkel Lillemets (Valga)</t>
  </si>
  <si>
    <t>Vello Pluum (Tartu)</t>
  </si>
  <si>
    <t>Jüri Pärna (Jõgeva)</t>
  </si>
  <si>
    <t>Jüri Erm (Tartu)</t>
  </si>
  <si>
    <t>Irene Võrklaev (Lääne)</t>
  </si>
  <si>
    <t>Kertu Palm (Tartu)</t>
  </si>
  <si>
    <t>Siiri Baranova (Valga)</t>
  </si>
  <si>
    <t>Ülle Rauk (Võru)</t>
  </si>
  <si>
    <t>Marika Poom (Tartu)</t>
  </si>
  <si>
    <t>Maret Arike (Lääne)</t>
  </si>
  <si>
    <t>Mare Kingissepp (Lääne)</t>
  </si>
  <si>
    <t>Erika Sari (Jõgeva)</t>
  </si>
  <si>
    <t>Marina Fjodorova (Võru)</t>
  </si>
  <si>
    <t>Ille Sõrmus (Valga)</t>
  </si>
  <si>
    <t>Varje Reede (Viljandi)</t>
  </si>
  <si>
    <t>Tiiu Haga (Võru)</t>
  </si>
  <si>
    <t>Jelena Brakina (Tartu)</t>
  </si>
  <si>
    <t>Riina Laumets (Jõgeva)</t>
  </si>
  <si>
    <t>Endla Antsve (Lääne)</t>
  </si>
  <si>
    <t>Silvi Labbi (Võru)</t>
  </si>
  <si>
    <t>Ruti Loid (Võru)</t>
  </si>
  <si>
    <t>Maire Lepp (Jõgeva)</t>
  </si>
  <si>
    <t>Marta Ruus (Tartu)</t>
  </si>
  <si>
    <t>Agnes Sirkel (Tartu)</t>
  </si>
  <si>
    <t>Elli Piller (Valga)</t>
  </si>
  <si>
    <t>Lehte Bertlov (Tartu)</t>
  </si>
  <si>
    <t>Vaige Ant (Jõgeva)</t>
  </si>
  <si>
    <t>Helle Siidla (Lääne)</t>
  </si>
  <si>
    <t>Silvi Meerits (Jõgeva)</t>
  </si>
  <si>
    <t>Maie-Reet Paalma (Tartu)</t>
  </si>
  <si>
    <t>Argo Sepp (I-Viru)</t>
  </si>
  <si>
    <t>Ülo Piik (I-Viru)</t>
  </si>
  <si>
    <t>Tarmo Müür (I-Viru)</t>
  </si>
  <si>
    <t>Johannes Neiland (I-Viru)</t>
  </si>
  <si>
    <t>Aarne Välja (I-Viru)</t>
  </si>
  <si>
    <t>Mait Metsla (I-Viru)</t>
  </si>
  <si>
    <t>Jaan Sepp (I-Viru)</t>
  </si>
  <si>
    <t>Andres Veski (I-Viru)</t>
  </si>
  <si>
    <t>Tõnu Kapper (I-Viru)</t>
  </si>
  <si>
    <t>Ivar Viljaste (I-Viru)</t>
  </si>
  <si>
    <t>Vladimir Ogneštšikov (I-Viru)</t>
  </si>
  <si>
    <t>Pjotr Nikkar (I-Viru)</t>
  </si>
  <si>
    <t>Karla Purgats (I-Viru)</t>
  </si>
  <si>
    <t>Lemmit Toomra (I-Viru)</t>
  </si>
  <si>
    <t>Elmo Lageda (I-Viru)</t>
  </si>
  <si>
    <t>Tõnu Piik (I-Viru)</t>
  </si>
  <si>
    <t>Sirje Viljaste (I-Viru)</t>
  </si>
  <si>
    <t>Vilma Neiland (I-Viru)</t>
  </si>
  <si>
    <t>Klavdia Piik (I-Viru)</t>
  </si>
  <si>
    <t>Raul Mõtus (L-Viru)</t>
  </si>
  <si>
    <t>Vello Vasser (L-Viru)</t>
  </si>
  <si>
    <t>Edgar Sikka (L-Viru)</t>
  </si>
  <si>
    <t>13 - 16 koht</t>
  </si>
  <si>
    <t>10 - 13 koht</t>
  </si>
  <si>
    <t>Lääne</t>
  </si>
  <si>
    <t>Valga</t>
  </si>
  <si>
    <t>Tartu</t>
  </si>
  <si>
    <t>Võru</t>
  </si>
  <si>
    <t>Jõgeva</t>
  </si>
  <si>
    <t>Viljandi</t>
  </si>
  <si>
    <t>L-Viru</t>
  </si>
  <si>
    <t>I-Viru</t>
  </si>
  <si>
    <t xml:space="preserve"> </t>
  </si>
  <si>
    <t>Maakond</t>
  </si>
  <si>
    <t>Sum</t>
  </si>
  <si>
    <t>M</t>
  </si>
  <si>
    <t>N</t>
  </si>
  <si>
    <t>Arvesse läks 8 paremat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</si>
</sst>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;\-0;;@"/>
    <numFmt numFmtId="165" formatCode="\+0;\-0;0"/>
  </numFmts>
  <fonts count="35" x14ac:knownFonts="1">
    <font>
      <sz val="10"/>
      <color theme="1"/>
      <name val="Arial"/>
      <family val="2"/>
      <charset val="186"/>
    </font>
    <font>
      <sz val="10"/>
      <name val="Arial"/>
      <family val="2"/>
      <charset val="186"/>
    </font>
    <font>
      <sz val="10"/>
      <name val="Arial"/>
      <family val="2"/>
      <charset val="204"/>
    </font>
    <font>
      <sz val="10"/>
      <color indexed="8"/>
      <name val="Times New Roman"/>
      <family val="1"/>
      <charset val="186"/>
    </font>
    <font>
      <sz val="11"/>
      <color indexed="8"/>
      <name val="Calibri"/>
      <family val="2"/>
      <charset val="186"/>
    </font>
    <font>
      <sz val="8"/>
      <color indexed="8"/>
      <name val="Arial Narrow"/>
      <family val="2"/>
    </font>
    <font>
      <u/>
      <sz val="11"/>
      <color indexed="12"/>
      <name val="Calibri"/>
      <family val="2"/>
      <charset val="186"/>
    </font>
    <font>
      <sz val="10"/>
      <color theme="1"/>
      <name val="Arial"/>
      <family val="2"/>
      <charset val="186"/>
    </font>
    <font>
      <sz val="11"/>
      <color rgb="FF000000"/>
      <name val="Calibri"/>
      <family val="2"/>
      <charset val="186"/>
    </font>
    <font>
      <b/>
      <sz val="11"/>
      <color rgb="FFFF6600"/>
      <name val="Calibri"/>
      <family val="2"/>
      <charset val="186"/>
    </font>
    <font>
      <b/>
      <sz val="11"/>
      <color rgb="FFFA7D00"/>
      <name val="Calibri"/>
      <family val="2"/>
      <charset val="186"/>
    </font>
    <font>
      <b/>
      <sz val="11"/>
      <color rgb="FFFF9900"/>
      <name val="Calibri"/>
      <family val="2"/>
      <charset val="186"/>
    </font>
    <font>
      <i/>
      <sz val="11"/>
      <color rgb="FF808080"/>
      <name val="Calibri"/>
      <family val="2"/>
      <charset val="186"/>
    </font>
    <font>
      <b/>
      <sz val="15"/>
      <color rgb="FF333399"/>
      <name val="Calibri"/>
      <family val="2"/>
      <charset val="186"/>
    </font>
    <font>
      <b/>
      <sz val="15"/>
      <color rgb="FF1F497D"/>
      <name val="Calibri"/>
      <family val="2"/>
      <charset val="186"/>
    </font>
    <font>
      <b/>
      <sz val="15"/>
      <color rgb="FF003366"/>
      <name val="Calibri"/>
      <family val="2"/>
      <charset val="186"/>
    </font>
    <font>
      <b/>
      <sz val="15"/>
      <color theme="3"/>
      <name val="Calibri"/>
      <family val="2"/>
      <charset val="186"/>
      <scheme val="minor"/>
    </font>
    <font>
      <u/>
      <sz val="11"/>
      <color theme="10"/>
      <name val="Calibri"/>
      <family val="2"/>
      <charset val="186"/>
      <scheme val="minor"/>
    </font>
    <font>
      <u/>
      <sz val="10"/>
      <color theme="10"/>
      <name val="Times New Roman"/>
      <family val="1"/>
      <charset val="186"/>
    </font>
    <font>
      <sz val="11"/>
      <color rgb="FF993300"/>
      <name val="Calibri"/>
      <family val="2"/>
      <charset val="186"/>
    </font>
    <font>
      <sz val="11"/>
      <color rgb="FF9C6500"/>
      <name val="Calibri"/>
      <family val="2"/>
      <charset val="186"/>
    </font>
    <font>
      <sz val="10"/>
      <color rgb="FF000000"/>
      <name val="Times New Roman"/>
      <family val="1"/>
      <charset val="186"/>
    </font>
    <font>
      <sz val="11"/>
      <color theme="1"/>
      <name val="Calibri"/>
      <family val="2"/>
      <charset val="186"/>
      <scheme val="minor"/>
    </font>
    <font>
      <b/>
      <sz val="11"/>
      <color rgb="FF3F3F3F"/>
      <name val="Calibri"/>
      <family val="2"/>
      <charset val="186"/>
    </font>
    <font>
      <b/>
      <sz val="10"/>
      <color theme="1"/>
      <name val="Arial"/>
      <family val="2"/>
      <charset val="186"/>
    </font>
    <font>
      <b/>
      <u/>
      <sz val="10"/>
      <color rgb="FFCC0000"/>
      <name val="Arial"/>
      <family val="2"/>
      <charset val="186"/>
    </font>
    <font>
      <b/>
      <sz val="10"/>
      <color rgb="FFCC0000"/>
      <name val="Arial"/>
      <family val="2"/>
      <charset val="186"/>
    </font>
    <font>
      <b/>
      <u/>
      <sz val="10"/>
      <color rgb="FF0070C0"/>
      <name val="Arial"/>
      <family val="2"/>
      <charset val="186"/>
    </font>
    <font>
      <b/>
      <sz val="10"/>
      <color rgb="FF0070C0"/>
      <name val="Arial"/>
      <family val="2"/>
      <charset val="186"/>
    </font>
    <font>
      <sz val="10"/>
      <color rgb="FF0070C0"/>
      <name val="Arial"/>
      <family val="2"/>
      <charset val="186"/>
    </font>
    <font>
      <sz val="10"/>
      <color rgb="FFCC0000"/>
      <name val="Arial"/>
      <family val="2"/>
      <charset val="186"/>
    </font>
    <font>
      <b/>
      <u/>
      <sz val="10"/>
      <color theme="1"/>
      <name val="Arial"/>
      <family val="2"/>
      <charset val="186"/>
    </font>
    <font>
      <b/>
      <u/>
      <sz val="10"/>
      <name val="Arial"/>
      <family val="2"/>
      <charset val="186"/>
    </font>
    <font>
      <b/>
      <sz val="10"/>
      <name val="Arial"/>
      <family val="2"/>
      <charset val="186"/>
    </font>
    <font>
      <b/>
      <sz val="9"/>
      <color theme="1"/>
      <name val="Arial"/>
      <family val="2"/>
      <charset val="186"/>
    </font>
  </fonts>
  <fills count="24">
    <fill>
      <patternFill patternType="none"/>
    </fill>
    <fill>
      <patternFill patternType="gray125"/>
    </fill>
    <fill>
      <patternFill patternType="solid">
        <fgColor rgb="FFCCCCFF"/>
        <bgColor rgb="FF000000"/>
      </patternFill>
    </fill>
    <fill>
      <patternFill patternType="solid">
        <fgColor rgb="FFDBE5F1"/>
        <bgColor rgb="FF000000"/>
      </patternFill>
    </fill>
    <fill>
      <patternFill patternType="solid">
        <fgColor rgb="FFCCCCFF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2F2F2"/>
        <bgColor rgb="FF000000"/>
      </patternFill>
    </fill>
    <fill>
      <patternFill patternType="solid">
        <fgColor rgb="FFC0C0C0"/>
        <bgColor indexed="64"/>
      </patternFill>
    </fill>
    <fill>
      <patternFill patternType="solid">
        <fgColor rgb="FFFFFF99"/>
        <bgColor rgb="FF000000"/>
      </patternFill>
    </fill>
    <fill>
      <patternFill patternType="solid">
        <fgColor rgb="FFFFEB9C"/>
        <bgColor rgb="FF000000"/>
      </patternFill>
    </fill>
    <fill>
      <patternFill patternType="solid">
        <fgColor rgb="FFD9D9D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CCC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indexed="64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theme="0" tint="-0.24994659260841701"/>
      </top>
      <bottom/>
      <diagonal/>
    </border>
  </borders>
  <cellStyleXfs count="42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Alignment="0" applyProtection="0"/>
    <xf numFmtId="0" fontId="10" fillId="6" borderId="0" applyNumberFormat="0" applyAlignment="0" applyProtection="0"/>
    <xf numFmtId="0" fontId="11" fillId="7" borderId="0" applyNumberFormat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Alignment="0" applyProtection="0"/>
    <xf numFmtId="0" fontId="14" fillId="0" borderId="0" applyNumberFormat="0" applyFill="0" applyAlignment="0" applyProtection="0"/>
    <xf numFmtId="0" fontId="15" fillId="0" borderId="0" applyNumberFormat="0" applyFill="0" applyAlignment="0" applyProtection="0"/>
    <xf numFmtId="0" fontId="16" fillId="0" borderId="16" applyNumberFormat="0" applyFill="0" applyAlignment="0" applyProtection="0"/>
    <xf numFmtId="0" fontId="16" fillId="0" borderId="16" applyNumberFormat="0" applyFill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8" borderId="0" applyNumberFormat="0" applyBorder="0" applyAlignment="0" applyProtection="0"/>
    <xf numFmtId="0" fontId="20" fillId="9" borderId="0" applyNumberFormat="0" applyBorder="0" applyAlignment="0" applyProtection="0"/>
    <xf numFmtId="0" fontId="2" fillId="0" borderId="0"/>
    <xf numFmtId="0" fontId="21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2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22" fillId="0" borderId="0"/>
    <xf numFmtId="0" fontId="22" fillId="0" borderId="0"/>
    <xf numFmtId="0" fontId="7" fillId="0" borderId="0"/>
    <xf numFmtId="0" fontId="23" fillId="6" borderId="0" applyNumberFormat="0" applyAlignment="0" applyProtection="0"/>
    <xf numFmtId="49" fontId="5" fillId="10" borderId="0" applyBorder="0" applyProtection="0">
      <alignment horizontal="left" vertical="top" wrapText="1"/>
    </xf>
  </cellStyleXfs>
  <cellXfs count="296">
    <xf numFmtId="0" fontId="0" fillId="0" borderId="0" xfId="0"/>
    <xf numFmtId="0" fontId="0" fillId="11" borderId="1" xfId="0" applyFont="1" applyFill="1" applyBorder="1"/>
    <xf numFmtId="0" fontId="0" fillId="12" borderId="1" xfId="0" applyFont="1" applyFill="1" applyBorder="1"/>
    <xf numFmtId="0" fontId="0" fillId="13" borderId="1" xfId="0" applyFont="1" applyFill="1" applyBorder="1"/>
    <xf numFmtId="0" fontId="0" fillId="0" borderId="1" xfId="0" applyBorder="1" applyAlignment="1">
      <alignment horizontal="center"/>
    </xf>
    <xf numFmtId="0" fontId="24" fillId="0" borderId="1" xfId="0" applyFont="1" applyBorder="1"/>
    <xf numFmtId="0" fontId="0" fillId="0" borderId="0" xfId="0" applyFont="1" applyBorder="1"/>
    <xf numFmtId="0" fontId="24" fillId="0" borderId="0" xfId="0" applyFont="1" applyAlignment="1">
      <alignment horizontal="right"/>
    </xf>
    <xf numFmtId="0" fontId="24" fillId="0" borderId="1" xfId="32" applyFont="1" applyFill="1" applyBorder="1" applyAlignment="1">
      <alignment horizontal="center"/>
    </xf>
    <xf numFmtId="0" fontId="1" fillId="0" borderId="0" xfId="22" applyFont="1" applyAlignment="1"/>
    <xf numFmtId="0" fontId="0" fillId="0" borderId="0" xfId="0" applyFont="1"/>
    <xf numFmtId="0" fontId="0" fillId="0" borderId="0" xfId="0" quotePrefix="1" applyFont="1"/>
    <xf numFmtId="0" fontId="7" fillId="0" borderId="1" xfId="32" applyFont="1" applyFill="1" applyBorder="1"/>
    <xf numFmtId="0" fontId="24" fillId="0" borderId="0" xfId="32" applyFont="1" applyFill="1" applyBorder="1"/>
    <xf numFmtId="49" fontId="7" fillId="0" borderId="0" xfId="32" applyNumberFormat="1" applyFont="1" applyFill="1" applyBorder="1" applyAlignment="1">
      <alignment horizontal="center"/>
    </xf>
    <xf numFmtId="0" fontId="0" fillId="0" borderId="0" xfId="0"/>
    <xf numFmtId="0" fontId="24" fillId="0" borderId="0" xfId="32" applyFont="1"/>
    <xf numFmtId="0" fontId="24" fillId="0" borderId="1" xfId="32" applyFont="1" applyBorder="1" applyAlignment="1">
      <alignment horizontal="center"/>
    </xf>
    <xf numFmtId="0" fontId="7" fillId="0" borderId="1" xfId="32" applyFont="1" applyFill="1" applyBorder="1" applyAlignment="1">
      <alignment horizontal="center"/>
    </xf>
    <xf numFmtId="0" fontId="7" fillId="0" borderId="0" xfId="32" applyFont="1" applyBorder="1" applyAlignment="1">
      <alignment horizontal="center"/>
    </xf>
    <xf numFmtId="0" fontId="7" fillId="0" borderId="0" xfId="32" applyFont="1" applyFill="1" applyBorder="1" applyAlignment="1">
      <alignment horizontal="center"/>
    </xf>
    <xf numFmtId="49" fontId="7" fillId="0" borderId="0" xfId="32" applyNumberFormat="1" applyFont="1" applyBorder="1" applyAlignment="1">
      <alignment horizontal="center"/>
    </xf>
    <xf numFmtId="0" fontId="7" fillId="0" borderId="0" xfId="32" applyFont="1" applyBorder="1"/>
    <xf numFmtId="0" fontId="7" fillId="0" borderId="0" xfId="32" applyFont="1" applyFill="1" applyBorder="1"/>
    <xf numFmtId="0" fontId="24" fillId="0" borderId="0" xfId="32" applyFont="1" applyBorder="1"/>
    <xf numFmtId="0" fontId="24" fillId="0" borderId="1" xfId="32" applyFont="1" applyBorder="1"/>
    <xf numFmtId="0" fontId="7" fillId="14" borderId="1" xfId="32" applyFont="1" applyFill="1" applyBorder="1" applyAlignment="1">
      <alignment horizontal="center"/>
    </xf>
    <xf numFmtId="0" fontId="7" fillId="0" borderId="1" xfId="32" applyFont="1" applyBorder="1" applyAlignment="1">
      <alignment horizontal="center"/>
    </xf>
    <xf numFmtId="0" fontId="7" fillId="0" borderId="0" xfId="32" applyFont="1" applyBorder="1" applyAlignment="1">
      <alignment horizontal="right"/>
    </xf>
    <xf numFmtId="0" fontId="0" fillId="0" borderId="0" xfId="0" applyFont="1" applyFill="1"/>
    <xf numFmtId="0" fontId="0" fillId="0" borderId="0" xfId="0" applyFont="1"/>
    <xf numFmtId="0" fontId="24" fillId="0" borderId="1" xfId="0" applyFont="1" applyBorder="1" applyAlignment="1">
      <alignment horizontal="center"/>
    </xf>
    <xf numFmtId="0" fontId="0" fillId="0" borderId="1" xfId="0" applyFont="1" applyBorder="1"/>
    <xf numFmtId="0" fontId="0" fillId="0" borderId="1" xfId="0" applyFont="1" applyBorder="1" applyAlignment="1">
      <alignment horizontal="center"/>
    </xf>
    <xf numFmtId="0" fontId="7" fillId="0" borderId="0" xfId="32" applyFont="1" applyFill="1" applyBorder="1" applyAlignment="1">
      <alignment horizontal="right"/>
    </xf>
    <xf numFmtId="0" fontId="24" fillId="0" borderId="0" xfId="0" applyFont="1" applyFill="1"/>
    <xf numFmtId="0" fontId="0" fillId="0" borderId="0" xfId="0" applyFill="1"/>
    <xf numFmtId="0" fontId="25" fillId="0" borderId="0" xfId="0" applyFont="1" applyFill="1"/>
    <xf numFmtId="0" fontId="7" fillId="0" borderId="0" xfId="32" applyFont="1"/>
    <xf numFmtId="0" fontId="7" fillId="0" borderId="0" xfId="32" applyFont="1" applyAlignment="1"/>
    <xf numFmtId="0" fontId="24" fillId="0" borderId="0" xfId="32" applyFont="1" applyAlignment="1">
      <alignment horizontal="center"/>
    </xf>
    <xf numFmtId="0" fontId="7" fillId="0" borderId="1" xfId="32" applyFont="1" applyBorder="1"/>
    <xf numFmtId="0" fontId="7" fillId="0" borderId="0" xfId="0" applyFont="1"/>
    <xf numFmtId="0" fontId="7" fillId="0" borderId="0" xfId="22" applyFont="1" applyAlignment="1"/>
    <xf numFmtId="0" fontId="7" fillId="0" borderId="0" xfId="22" applyFont="1" applyFill="1" applyAlignment="1"/>
    <xf numFmtId="0" fontId="7" fillId="0" borderId="0" xfId="22" applyFont="1" applyBorder="1" applyAlignment="1"/>
    <xf numFmtId="0" fontId="24" fillId="0" borderId="0" xfId="22" applyFont="1" applyAlignment="1"/>
    <xf numFmtId="0" fontId="7" fillId="0" borderId="5" xfId="22" applyFont="1" applyBorder="1" applyAlignment="1"/>
    <xf numFmtId="0" fontId="7" fillId="0" borderId="1" xfId="0" applyFont="1" applyBorder="1" applyAlignment="1">
      <alignment horizontal="center"/>
    </xf>
    <xf numFmtId="0" fontId="7" fillId="0" borderId="0" xfId="0" applyFont="1" applyFill="1"/>
    <xf numFmtId="0" fontId="0" fillId="0" borderId="1" xfId="32" applyFont="1" applyBorder="1"/>
    <xf numFmtId="0" fontId="0" fillId="0" borderId="1" xfId="0" applyFont="1" applyFill="1" applyBorder="1"/>
    <xf numFmtId="0" fontId="0" fillId="0" borderId="0" xfId="32" applyFont="1" applyBorder="1"/>
    <xf numFmtId="0" fontId="0" fillId="0" borderId="1" xfId="0" applyFont="1" applyFill="1" applyBorder="1" applyAlignment="1">
      <alignment horizontal="center"/>
    </xf>
    <xf numFmtId="0" fontId="0" fillId="0" borderId="1" xfId="32" applyFont="1" applyFill="1" applyBorder="1"/>
    <xf numFmtId="49" fontId="0" fillId="0" borderId="1" xfId="32" applyNumberFormat="1" applyFont="1" applyFill="1" applyBorder="1" applyAlignment="1">
      <alignment horizontal="center"/>
    </xf>
    <xf numFmtId="49" fontId="0" fillId="0" borderId="1" xfId="32" applyNumberFormat="1" applyFont="1" applyBorder="1" applyAlignment="1">
      <alignment horizontal="center"/>
    </xf>
    <xf numFmtId="0" fontId="0" fillId="0" borderId="1" xfId="32" applyFont="1" applyBorder="1" applyAlignment="1">
      <alignment horizontal="center"/>
    </xf>
    <xf numFmtId="0" fontId="0" fillId="15" borderId="1" xfId="0" applyFont="1" applyFill="1" applyBorder="1" applyAlignment="1">
      <alignment horizontal="center"/>
    </xf>
    <xf numFmtId="0" fontId="7" fillId="15" borderId="1" xfId="32" applyFont="1" applyFill="1" applyBorder="1" applyAlignment="1">
      <alignment horizontal="center"/>
    </xf>
    <xf numFmtId="0" fontId="27" fillId="0" borderId="0" xfId="0" applyFont="1" applyFill="1"/>
    <xf numFmtId="0" fontId="7" fillId="0" borderId="1" xfId="0" applyFont="1" applyFill="1" applyBorder="1" applyAlignment="1">
      <alignment horizontal="center"/>
    </xf>
    <xf numFmtId="0" fontId="0" fillId="0" borderId="5" xfId="22" applyFont="1" applyBorder="1" applyAlignment="1"/>
    <xf numFmtId="0" fontId="24" fillId="0" borderId="1" xfId="32" applyFont="1" applyBorder="1" applyAlignment="1">
      <alignment horizontal="center"/>
    </xf>
    <xf numFmtId="0" fontId="30" fillId="0" borderId="1" xfId="32" applyFont="1" applyBorder="1" applyAlignment="1">
      <alignment horizontal="center"/>
    </xf>
    <xf numFmtId="0" fontId="24" fillId="0" borderId="13" xfId="32" applyFont="1" applyFill="1" applyBorder="1" applyAlignment="1">
      <alignment horizontal="center"/>
    </xf>
    <xf numFmtId="0" fontId="7" fillId="0" borderId="17" xfId="32" applyFont="1" applyFill="1" applyBorder="1" applyAlignment="1">
      <alignment horizontal="center"/>
    </xf>
    <xf numFmtId="0" fontId="28" fillId="0" borderId="0" xfId="32" applyFont="1" applyAlignment="1">
      <alignment horizontal="center"/>
    </xf>
    <xf numFmtId="0" fontId="26" fillId="0" borderId="0" xfId="32" applyFont="1" applyAlignment="1">
      <alignment horizontal="center"/>
    </xf>
    <xf numFmtId="0" fontId="24" fillId="11" borderId="0" xfId="27" applyFont="1" applyFill="1" applyAlignment="1"/>
    <xf numFmtId="0" fontId="7" fillId="12" borderId="0" xfId="27" applyFont="1" applyFill="1" applyAlignment="1"/>
    <xf numFmtId="0" fontId="7" fillId="13" borderId="0" xfId="27" applyFont="1" applyFill="1" applyAlignment="1"/>
    <xf numFmtId="0" fontId="24" fillId="0" borderId="1" xfId="32" applyFont="1" applyBorder="1" applyAlignment="1">
      <alignment horizontal="center"/>
    </xf>
    <xf numFmtId="0" fontId="0" fillId="0" borderId="0" xfId="0" applyFont="1" applyFill="1" applyAlignment="1"/>
    <xf numFmtId="49" fontId="0" fillId="0" borderId="0" xfId="32" applyNumberFormat="1" applyFont="1" applyFill="1" applyBorder="1" applyAlignment="1">
      <alignment horizontal="center"/>
    </xf>
    <xf numFmtId="0" fontId="0" fillId="0" borderId="0" xfId="32" applyFont="1" applyBorder="1" applyAlignment="1">
      <alignment horizontal="center"/>
    </xf>
    <xf numFmtId="0" fontId="7" fillId="0" borderId="0" xfId="32" applyFont="1" applyFill="1" applyBorder="1" applyAlignment="1"/>
    <xf numFmtId="0" fontId="24" fillId="0" borderId="0" xfId="22" applyFont="1" applyFill="1" applyAlignment="1">
      <alignment horizontal="right"/>
    </xf>
    <xf numFmtId="49" fontId="0" fillId="16" borderId="1" xfId="32" applyNumberFormat="1" applyFont="1" applyFill="1" applyBorder="1" applyAlignment="1">
      <alignment horizontal="center"/>
    </xf>
    <xf numFmtId="0" fontId="0" fillId="0" borderId="0" xfId="0" applyFont="1" applyFill="1" applyBorder="1"/>
    <xf numFmtId="0" fontId="0" fillId="0" borderId="1" xfId="32" applyFont="1" applyFill="1" applyBorder="1" applyAlignment="1">
      <alignment horizontal="center"/>
    </xf>
    <xf numFmtId="0" fontId="31" fillId="0" borderId="0" xfId="32" applyFont="1" applyBorder="1"/>
    <xf numFmtId="0" fontId="0" fillId="0" borderId="4" xfId="0" applyFont="1" applyBorder="1"/>
    <xf numFmtId="0" fontId="0" fillId="0" borderId="5" xfId="0" applyFont="1" applyBorder="1"/>
    <xf numFmtId="0" fontId="24" fillId="0" borderId="1" xfId="32" applyFont="1" applyBorder="1" applyAlignment="1">
      <alignment horizontal="center"/>
    </xf>
    <xf numFmtId="0" fontId="24" fillId="0" borderId="0" xfId="0" applyFont="1"/>
    <xf numFmtId="49" fontId="7" fillId="0" borderId="1" xfId="32" applyNumberFormat="1" applyFont="1" applyBorder="1" applyAlignment="1">
      <alignment horizontal="center"/>
    </xf>
    <xf numFmtId="0" fontId="24" fillId="12" borderId="1" xfId="0" applyFont="1" applyFill="1" applyBorder="1"/>
    <xf numFmtId="0" fontId="24" fillId="13" borderId="1" xfId="0" applyFont="1" applyFill="1" applyBorder="1"/>
    <xf numFmtId="0" fontId="24" fillId="0" borderId="1" xfId="0" applyFont="1" applyFill="1" applyBorder="1"/>
    <xf numFmtId="49" fontId="7" fillId="0" borderId="1" xfId="32" applyNumberFormat="1" applyFont="1" applyFill="1" applyBorder="1" applyAlignment="1">
      <alignment horizontal="center"/>
    </xf>
    <xf numFmtId="49" fontId="7" fillId="16" borderId="1" xfId="32" applyNumberFormat="1" applyFont="1" applyFill="1" applyBorder="1" applyAlignment="1">
      <alignment horizontal="center"/>
    </xf>
    <xf numFmtId="0" fontId="7" fillId="15" borderId="1" xfId="0" applyFont="1" applyFill="1" applyBorder="1" applyAlignment="1">
      <alignment horizontal="center"/>
    </xf>
    <xf numFmtId="0" fontId="7" fillId="0" borderId="0" xfId="0" quotePrefix="1" applyFont="1"/>
    <xf numFmtId="0" fontId="7" fillId="0" borderId="4" xfId="0" applyFont="1" applyBorder="1"/>
    <xf numFmtId="0" fontId="7" fillId="0" borderId="0" xfId="0" applyFont="1" applyBorder="1"/>
    <xf numFmtId="0" fontId="24" fillId="0" borderId="5" xfId="22" applyFont="1" applyBorder="1" applyAlignment="1"/>
    <xf numFmtId="0" fontId="7" fillId="0" borderId="5" xfId="0" applyFont="1" applyBorder="1"/>
    <xf numFmtId="49" fontId="7" fillId="0" borderId="0" xfId="0" applyNumberFormat="1" applyFont="1" applyAlignment="1">
      <alignment horizontal="right"/>
    </xf>
    <xf numFmtId="0" fontId="7" fillId="0" borderId="1" xfId="24" applyFont="1" applyFill="1" applyBorder="1" applyAlignment="1"/>
    <xf numFmtId="0" fontId="7" fillId="11" borderId="1" xfId="24" applyFont="1" applyFill="1" applyBorder="1" applyAlignment="1"/>
    <xf numFmtId="0" fontId="7" fillId="12" borderId="1" xfId="24" applyFont="1" applyFill="1" applyBorder="1" applyAlignment="1"/>
    <xf numFmtId="0" fontId="7" fillId="13" borderId="1" xfId="24" applyFont="1" applyFill="1" applyBorder="1" applyAlignment="1"/>
    <xf numFmtId="0" fontId="24" fillId="0" borderId="1" xfId="0" applyFont="1" applyFill="1" applyBorder="1" applyAlignment="1">
      <alignment horizontal="center"/>
    </xf>
    <xf numFmtId="0" fontId="0" fillId="14" borderId="1" xfId="0" applyFont="1" applyFill="1" applyBorder="1" applyAlignment="1">
      <alignment horizontal="center"/>
    </xf>
    <xf numFmtId="49" fontId="0" fillId="0" borderId="1" xfId="0" applyNumberFormat="1" applyFont="1" applyFill="1" applyBorder="1" applyAlignment="1">
      <alignment horizontal="center"/>
    </xf>
    <xf numFmtId="49" fontId="0" fillId="0" borderId="1" xfId="0" applyNumberFormat="1" applyFont="1" applyBorder="1" applyAlignment="1">
      <alignment horizontal="center"/>
    </xf>
    <xf numFmtId="0" fontId="0" fillId="0" borderId="1" xfId="0" applyFont="1" applyBorder="1" applyAlignment="1">
      <alignment wrapText="1"/>
    </xf>
    <xf numFmtId="0" fontId="0" fillId="17" borderId="1" xfId="0" applyFont="1" applyFill="1" applyBorder="1" applyAlignment="1">
      <alignment horizontal="center"/>
    </xf>
    <xf numFmtId="49" fontId="0" fillId="16" borderId="1" xfId="0" applyNumberFormat="1" applyFont="1" applyFill="1" applyBorder="1" applyAlignment="1">
      <alignment horizontal="center"/>
    </xf>
    <xf numFmtId="0" fontId="24" fillId="0" borderId="0" xfId="0" applyFont="1" applyFill="1" applyBorder="1"/>
    <xf numFmtId="0" fontId="0" fillId="0" borderId="0" xfId="0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center"/>
    </xf>
    <xf numFmtId="0" fontId="0" fillId="0" borderId="0" xfId="32" applyFont="1" applyBorder="1" applyAlignment="1">
      <alignment horizontal="right"/>
    </xf>
    <xf numFmtId="49" fontId="0" fillId="0" borderId="0" xfId="32" applyNumberFormat="1" applyFont="1" applyBorder="1" applyAlignment="1">
      <alignment horizontal="center"/>
    </xf>
    <xf numFmtId="0" fontId="1" fillId="0" borderId="0" xfId="24" applyFont="1" applyAlignment="1"/>
    <xf numFmtId="0" fontId="0" fillId="0" borderId="0" xfId="24" applyFont="1" applyAlignment="1"/>
    <xf numFmtId="0" fontId="32" fillId="0" borderId="0" xfId="24" applyFont="1" applyAlignment="1"/>
    <xf numFmtId="0" fontId="0" fillId="0" borderId="0" xfId="24" applyFont="1" applyBorder="1" applyAlignment="1"/>
    <xf numFmtId="0" fontId="0" fillId="0" borderId="0" xfId="24" applyFont="1" applyAlignment="1">
      <alignment horizontal="left"/>
    </xf>
    <xf numFmtId="0" fontId="0" fillId="0" borderId="9" xfId="24" applyFont="1" applyBorder="1" applyAlignment="1"/>
    <xf numFmtId="0" fontId="0" fillId="0" borderId="6" xfId="24" applyFont="1" applyBorder="1" applyAlignment="1"/>
    <xf numFmtId="0" fontId="0" fillId="0" borderId="3" xfId="24" applyFont="1" applyBorder="1" applyAlignment="1"/>
    <xf numFmtId="0" fontId="0" fillId="0" borderId="7" xfId="24" applyFont="1" applyBorder="1" applyAlignment="1"/>
    <xf numFmtId="0" fontId="0" fillId="0" borderId="8" xfId="24" applyFont="1" applyBorder="1" applyAlignment="1">
      <alignment horizontal="left"/>
    </xf>
    <xf numFmtId="0" fontId="0" fillId="0" borderId="10" xfId="24" applyFont="1" applyBorder="1" applyAlignment="1"/>
    <xf numFmtId="0" fontId="0" fillId="0" borderId="0" xfId="24" applyFont="1" applyBorder="1" applyAlignment="1">
      <alignment horizontal="left"/>
    </xf>
    <xf numFmtId="0" fontId="0" fillId="0" borderId="12" xfId="24" applyFont="1" applyBorder="1" applyAlignment="1"/>
    <xf numFmtId="0" fontId="24" fillId="0" borderId="4" xfId="24" applyFont="1" applyBorder="1" applyAlignment="1"/>
    <xf numFmtId="0" fontId="24" fillId="0" borderId="8" xfId="24" applyFont="1" applyBorder="1" applyAlignment="1"/>
    <xf numFmtId="0" fontId="24" fillId="0" borderId="7" xfId="24" applyFont="1" applyBorder="1" applyAlignment="1"/>
    <xf numFmtId="0" fontId="0" fillId="0" borderId="11" xfId="24" applyFont="1" applyBorder="1" applyAlignment="1">
      <alignment horizontal="left"/>
    </xf>
    <xf numFmtId="0" fontId="24" fillId="0" borderId="0" xfId="24" applyFont="1" applyBorder="1" applyAlignment="1"/>
    <xf numFmtId="0" fontId="0" fillId="0" borderId="2" xfId="24" applyFont="1" applyBorder="1" applyAlignment="1"/>
    <xf numFmtId="0" fontId="0" fillId="0" borderId="5" xfId="24" applyFont="1" applyBorder="1" applyAlignment="1"/>
    <xf numFmtId="0" fontId="24" fillId="0" borderId="0" xfId="24" applyFont="1" applyAlignment="1"/>
    <xf numFmtId="0" fontId="31" fillId="0" borderId="0" xfId="0" applyFont="1"/>
    <xf numFmtId="0" fontId="0" fillId="0" borderId="8" xfId="24" applyFont="1" applyBorder="1" applyAlignment="1"/>
    <xf numFmtId="0" fontId="1" fillId="0" borderId="0" xfId="24" applyFont="1" applyBorder="1" applyAlignment="1"/>
    <xf numFmtId="0" fontId="1" fillId="0" borderId="5" xfId="24" applyFont="1" applyBorder="1" applyAlignment="1"/>
    <xf numFmtId="0" fontId="33" fillId="0" borderId="0" xfId="24" applyFont="1" applyAlignment="1"/>
    <xf numFmtId="0" fontId="0" fillId="0" borderId="0" xfId="0" applyFont="1" applyAlignment="1">
      <alignment horizontal="center"/>
    </xf>
    <xf numFmtId="49" fontId="0" fillId="0" borderId="0" xfId="0" applyNumberFormat="1" applyFont="1" applyAlignment="1">
      <alignment horizontal="center"/>
    </xf>
    <xf numFmtId="0" fontId="24" fillId="0" borderId="0" xfId="0" applyFont="1" applyBorder="1"/>
    <xf numFmtId="0" fontId="0" fillId="0" borderId="0" xfId="0" applyFont="1" applyBorder="1" applyAlignment="1">
      <alignment horizontal="center"/>
    </xf>
    <xf numFmtId="16" fontId="0" fillId="0" borderId="0" xfId="0" applyNumberFormat="1" applyFont="1" applyBorder="1" applyAlignment="1">
      <alignment horizontal="center"/>
    </xf>
    <xf numFmtId="49" fontId="0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horizontal="right"/>
    </xf>
    <xf numFmtId="0" fontId="24" fillId="11" borderId="1" xfId="0" applyFont="1" applyFill="1" applyBorder="1"/>
    <xf numFmtId="0" fontId="0" fillId="0" borderId="1" xfId="0" applyFont="1" applyBorder="1" applyAlignment="1"/>
    <xf numFmtId="0" fontId="24" fillId="0" borderId="18" xfId="0" applyFont="1" applyBorder="1" applyAlignment="1"/>
    <xf numFmtId="0" fontId="24" fillId="0" borderId="3" xfId="0" applyFont="1" applyBorder="1"/>
    <xf numFmtId="0" fontId="24" fillId="0" borderId="5" xfId="24" applyFont="1" applyBorder="1" applyAlignment="1"/>
    <xf numFmtId="0" fontId="7" fillId="0" borderId="0" xfId="24" applyFont="1" applyBorder="1" applyAlignment="1"/>
    <xf numFmtId="0" fontId="24" fillId="0" borderId="3" xfId="24" applyFont="1" applyBorder="1" applyAlignment="1"/>
    <xf numFmtId="0" fontId="24" fillId="0" borderId="6" xfId="24" applyFont="1" applyBorder="1" applyAlignment="1"/>
    <xf numFmtId="0" fontId="31" fillId="0" borderId="0" xfId="0" applyFont="1" applyFill="1"/>
    <xf numFmtId="0" fontId="0" fillId="0" borderId="0" xfId="24" applyFont="1" applyFill="1" applyAlignment="1"/>
    <xf numFmtId="0" fontId="33" fillId="0" borderId="0" xfId="24" applyFont="1" applyAlignment="1">
      <alignment horizontal="right"/>
    </xf>
    <xf numFmtId="0" fontId="33" fillId="0" borderId="0" xfId="24" applyFont="1" applyBorder="1" applyAlignment="1"/>
    <xf numFmtId="0" fontId="1" fillId="0" borderId="0" xfId="24" applyFont="1" applyBorder="1" applyAlignment="1">
      <alignment horizontal="left"/>
    </xf>
    <xf numFmtId="0" fontId="1" fillId="0" borderId="2" xfId="24" applyFont="1" applyBorder="1" applyAlignment="1"/>
    <xf numFmtId="0" fontId="1" fillId="0" borderId="9" xfId="24" applyFont="1" applyBorder="1" applyAlignment="1"/>
    <xf numFmtId="0" fontId="1" fillId="0" borderId="3" xfId="24" applyFont="1" applyBorder="1" applyAlignment="1"/>
    <xf numFmtId="0" fontId="1" fillId="0" borderId="7" xfId="24" applyFont="1" applyBorder="1" applyAlignment="1"/>
    <xf numFmtId="0" fontId="1" fillId="0" borderId="0" xfId="24" applyFont="1" applyAlignment="1">
      <alignment horizontal="left"/>
    </xf>
    <xf numFmtId="0" fontId="0" fillId="13" borderId="1" xfId="0" applyFont="1" applyFill="1" applyBorder="1" applyAlignment="1">
      <alignment wrapText="1"/>
    </xf>
    <xf numFmtId="0" fontId="24" fillId="0" borderId="1" xfId="0" applyFont="1" applyFill="1" applyBorder="1" applyAlignment="1">
      <alignment wrapText="1"/>
    </xf>
    <xf numFmtId="0" fontId="0" fillId="0" borderId="1" xfId="0" applyFont="1" applyFill="1" applyBorder="1" applyAlignment="1">
      <alignment wrapText="1"/>
    </xf>
    <xf numFmtId="0" fontId="7" fillId="0" borderId="7" xfId="24" applyFont="1" applyBorder="1" applyAlignment="1"/>
    <xf numFmtId="0" fontId="7" fillId="0" borderId="0" xfId="24" applyFont="1" applyAlignment="1"/>
    <xf numFmtId="0" fontId="7" fillId="0" borderId="9" xfId="24" applyFont="1" applyBorder="1" applyAlignment="1"/>
    <xf numFmtId="0" fontId="7" fillId="0" borderId="8" xfId="24" applyFont="1" applyBorder="1" applyAlignment="1"/>
    <xf numFmtId="0" fontId="0" fillId="12" borderId="1" xfId="0" applyFont="1" applyFill="1" applyBorder="1" applyAlignment="1">
      <alignment wrapText="1"/>
    </xf>
    <xf numFmtId="0" fontId="24" fillId="0" borderId="0" xfId="24" applyFont="1" applyAlignment="1">
      <alignment horizontal="right"/>
    </xf>
    <xf numFmtId="0" fontId="33" fillId="0" borderId="5" xfId="24" applyFont="1" applyBorder="1" applyAlignment="1"/>
    <xf numFmtId="0" fontId="1" fillId="0" borderId="0" xfId="24" applyFont="1" applyFill="1" applyAlignment="1"/>
    <xf numFmtId="0" fontId="1" fillId="0" borderId="0" xfId="24" applyFont="1" applyFill="1" applyBorder="1" applyAlignment="1">
      <alignment horizontal="left"/>
    </xf>
    <xf numFmtId="0" fontId="1" fillId="0" borderId="2" xfId="24" applyFont="1" applyFill="1" applyBorder="1" applyAlignment="1"/>
    <xf numFmtId="0" fontId="1" fillId="0" borderId="9" xfId="24" applyFont="1" applyFill="1" applyBorder="1" applyAlignment="1"/>
    <xf numFmtId="0" fontId="1" fillId="0" borderId="5" xfId="24" applyFont="1" applyFill="1" applyBorder="1" applyAlignment="1"/>
    <xf numFmtId="0" fontId="1" fillId="0" borderId="3" xfId="24" applyFont="1" applyFill="1" applyBorder="1" applyAlignment="1"/>
    <xf numFmtId="0" fontId="1" fillId="0" borderId="7" xfId="24" applyFont="1" applyFill="1" applyBorder="1" applyAlignment="1"/>
    <xf numFmtId="0" fontId="1" fillId="0" borderId="0" xfId="24" applyFont="1" applyFill="1" applyAlignment="1">
      <alignment horizontal="left"/>
    </xf>
    <xf numFmtId="0" fontId="1" fillId="0" borderId="0" xfId="24" applyFont="1" applyFill="1" applyBorder="1" applyAlignment="1"/>
    <xf numFmtId="0" fontId="0" fillId="0" borderId="0" xfId="24" applyFont="1" applyFill="1" applyAlignment="1">
      <alignment horizontal="left"/>
    </xf>
    <xf numFmtId="0" fontId="7" fillId="0" borderId="0" xfId="24" applyFont="1" applyFill="1" applyAlignment="1"/>
    <xf numFmtId="0" fontId="7" fillId="0" borderId="0" xfId="24" applyFont="1" applyFill="1" applyBorder="1" applyAlignment="1"/>
    <xf numFmtId="0" fontId="7" fillId="0" borderId="0" xfId="24" applyFont="1" applyFill="1" applyBorder="1" applyAlignment="1">
      <alignment horizontal="left"/>
    </xf>
    <xf numFmtId="0" fontId="7" fillId="0" borderId="2" xfId="24" applyFont="1" applyFill="1" applyBorder="1" applyAlignment="1"/>
    <xf numFmtId="0" fontId="7" fillId="0" borderId="9" xfId="24" applyFont="1" applyFill="1" applyBorder="1" applyAlignment="1"/>
    <xf numFmtId="0" fontId="7" fillId="0" borderId="5" xfId="24" applyFont="1" applyFill="1" applyBorder="1" applyAlignment="1"/>
    <xf numFmtId="0" fontId="7" fillId="0" borderId="3" xfId="24" applyFont="1" applyFill="1" applyBorder="1" applyAlignment="1"/>
    <xf numFmtId="0" fontId="7" fillId="0" borderId="7" xfId="24" applyFont="1" applyFill="1" applyBorder="1" applyAlignment="1"/>
    <xf numFmtId="0" fontId="7" fillId="0" borderId="0" xfId="24" applyFont="1" applyFill="1" applyAlignment="1">
      <alignment horizontal="left"/>
    </xf>
    <xf numFmtId="49" fontId="0" fillId="14" borderId="1" xfId="0" applyNumberFormat="1" applyFont="1" applyFill="1" applyBorder="1" applyAlignment="1">
      <alignment horizontal="center"/>
    </xf>
    <xf numFmtId="0" fontId="24" fillId="0" borderId="0" xfId="24" applyFont="1" applyFill="1" applyAlignment="1">
      <alignment horizontal="right"/>
    </xf>
    <xf numFmtId="0" fontId="33" fillId="0" borderId="0" xfId="24" applyFont="1" applyFill="1" applyAlignment="1">
      <alignment horizontal="right"/>
    </xf>
    <xf numFmtId="0" fontId="28" fillId="0" borderId="1" xfId="32" applyFont="1" applyFill="1" applyBorder="1" applyAlignment="1">
      <alignment horizontal="center"/>
    </xf>
    <xf numFmtId="0" fontId="29" fillId="0" borderId="1" xfId="32" applyFont="1" applyFill="1" applyBorder="1" applyAlignment="1">
      <alignment horizontal="center"/>
    </xf>
    <xf numFmtId="0" fontId="28" fillId="0" borderId="13" xfId="32" applyFont="1" applyFill="1" applyBorder="1" applyAlignment="1">
      <alignment horizontal="center"/>
    </xf>
    <xf numFmtId="0" fontId="29" fillId="0" borderId="17" xfId="32" applyFont="1" applyFill="1" applyBorder="1" applyAlignment="1">
      <alignment horizontal="center"/>
    </xf>
    <xf numFmtId="0" fontId="7" fillId="18" borderId="1" xfId="32" applyFont="1" applyFill="1" applyBorder="1" applyAlignment="1">
      <alignment horizontal="center"/>
    </xf>
    <xf numFmtId="0" fontId="0" fillId="0" borderId="0" xfId="0" applyFill="1" applyBorder="1"/>
    <xf numFmtId="0" fontId="7" fillId="0" borderId="0" xfId="0" applyFont="1" applyAlignment="1">
      <alignment horizontal="left"/>
    </xf>
    <xf numFmtId="0" fontId="0" fillId="11" borderId="1" xfId="32" applyFont="1" applyFill="1" applyBorder="1"/>
    <xf numFmtId="0" fontId="29" fillId="0" borderId="19" xfId="32" applyFont="1" applyFill="1" applyBorder="1" applyAlignment="1">
      <alignment horizontal="center"/>
    </xf>
    <xf numFmtId="0" fontId="24" fillId="0" borderId="13" xfId="32" applyFont="1" applyBorder="1" applyAlignment="1">
      <alignment horizontal="center"/>
    </xf>
    <xf numFmtId="0" fontId="24" fillId="0" borderId="14" xfId="32" applyFont="1" applyBorder="1" applyAlignment="1">
      <alignment horizontal="center"/>
    </xf>
    <xf numFmtId="49" fontId="7" fillId="19" borderId="1" xfId="32" applyNumberFormat="1" applyFont="1" applyFill="1" applyBorder="1" applyAlignment="1">
      <alignment horizontal="center"/>
    </xf>
    <xf numFmtId="0" fontId="7" fillId="20" borderId="1" xfId="32" applyFont="1" applyFill="1" applyBorder="1" applyAlignment="1">
      <alignment horizontal="center"/>
    </xf>
    <xf numFmtId="49" fontId="0" fillId="19" borderId="1" xfId="0" applyNumberFormat="1" applyFont="1" applyFill="1" applyBorder="1" applyAlignment="1">
      <alignment horizontal="center"/>
    </xf>
    <xf numFmtId="0" fontId="0" fillId="20" borderId="1" xfId="0" applyFont="1" applyFill="1" applyBorder="1" applyAlignment="1">
      <alignment horizontal="center"/>
    </xf>
    <xf numFmtId="49" fontId="0" fillId="19" borderId="1" xfId="32" applyNumberFormat="1" applyFont="1" applyFill="1" applyBorder="1" applyAlignment="1">
      <alignment horizontal="center"/>
    </xf>
    <xf numFmtId="0" fontId="0" fillId="21" borderId="1" xfId="0" applyFont="1" applyFill="1" applyBorder="1" applyAlignment="1">
      <alignment horizontal="center"/>
    </xf>
    <xf numFmtId="0" fontId="24" fillId="18" borderId="1" xfId="0" applyFont="1" applyFill="1" applyBorder="1" applyAlignment="1">
      <alignment horizontal="center"/>
    </xf>
    <xf numFmtId="0" fontId="0" fillId="0" borderId="3" xfId="24" applyFont="1" applyFill="1" applyBorder="1" applyAlignment="1"/>
    <xf numFmtId="0" fontId="0" fillId="0" borderId="2" xfId="24" applyFont="1" applyFill="1" applyBorder="1" applyAlignment="1"/>
    <xf numFmtId="0" fontId="24" fillId="0" borderId="3" xfId="24" applyFont="1" applyFill="1" applyBorder="1" applyAlignment="1"/>
    <xf numFmtId="0" fontId="24" fillId="12" borderId="14" xfId="32" applyFont="1" applyFill="1" applyBorder="1" applyAlignment="1"/>
    <xf numFmtId="0" fontId="24" fillId="0" borderId="14" xfId="32" applyFont="1" applyFill="1" applyBorder="1" applyAlignment="1">
      <alignment horizontal="center"/>
    </xf>
    <xf numFmtId="0" fontId="24" fillId="0" borderId="21" xfId="32" applyFont="1" applyBorder="1" applyAlignment="1">
      <alignment horizontal="center"/>
    </xf>
    <xf numFmtId="0" fontId="24" fillId="12" borderId="20" xfId="32" applyFont="1" applyFill="1" applyBorder="1" applyAlignment="1"/>
    <xf numFmtId="0" fontId="24" fillId="12" borderId="22" xfId="32" applyFont="1" applyFill="1" applyBorder="1" applyAlignment="1"/>
    <xf numFmtId="0" fontId="28" fillId="0" borderId="17" xfId="32" applyFont="1" applyFill="1" applyBorder="1" applyAlignment="1">
      <alignment horizontal="center"/>
    </xf>
    <xf numFmtId="0" fontId="7" fillId="0" borderId="19" xfId="32" applyFont="1" applyFill="1" applyBorder="1" applyAlignment="1">
      <alignment horizontal="center"/>
    </xf>
    <xf numFmtId="0" fontId="0" fillId="0" borderId="0" xfId="0" applyAlignment="1">
      <alignment wrapText="1"/>
    </xf>
    <xf numFmtId="0" fontId="24" fillId="0" borderId="0" xfId="0" applyFont="1" applyAlignment="1">
      <alignment horizontal="center" wrapText="1"/>
    </xf>
    <xf numFmtId="0" fontId="24" fillId="0" borderId="0" xfId="0" applyFont="1" applyAlignment="1">
      <alignment wrapText="1"/>
    </xf>
    <xf numFmtId="0" fontId="30" fillId="0" borderId="1" xfId="32" applyFont="1" applyFill="1" applyBorder="1" applyAlignment="1">
      <alignment horizontal="center"/>
    </xf>
    <xf numFmtId="0" fontId="26" fillId="0" borderId="19" xfId="32" applyFont="1" applyFill="1" applyBorder="1" applyAlignment="1">
      <alignment horizontal="center"/>
    </xf>
    <xf numFmtId="0" fontId="26" fillId="0" borderId="1" xfId="32" applyFont="1" applyFill="1" applyBorder="1" applyAlignment="1">
      <alignment horizontal="center"/>
    </xf>
    <xf numFmtId="0" fontId="26" fillId="0" borderId="17" xfId="32" applyFont="1" applyFill="1" applyBorder="1" applyAlignment="1">
      <alignment horizontal="center"/>
    </xf>
    <xf numFmtId="0" fontId="26" fillId="0" borderId="13" xfId="32" applyFont="1" applyFill="1" applyBorder="1" applyAlignment="1">
      <alignment horizontal="center"/>
    </xf>
    <xf numFmtId="0" fontId="30" fillId="0" borderId="17" xfId="32" applyFont="1" applyFill="1" applyBorder="1" applyAlignment="1">
      <alignment horizontal="center"/>
    </xf>
    <xf numFmtId="0" fontId="7" fillId="0" borderId="21" xfId="32" applyNumberFormat="1" applyFont="1" applyFill="1" applyBorder="1" applyAlignment="1"/>
    <xf numFmtId="0" fontId="0" fillId="0" borderId="21" xfId="32" applyNumberFormat="1" applyFont="1" applyFill="1" applyBorder="1" applyAlignment="1"/>
    <xf numFmtId="0" fontId="7" fillId="15" borderId="0" xfId="0" applyFont="1" applyFill="1"/>
    <xf numFmtId="0" fontId="7" fillId="20" borderId="0" xfId="0" applyFont="1" applyFill="1"/>
    <xf numFmtId="0" fontId="7" fillId="20" borderId="0" xfId="0" applyFont="1" applyFill="1" applyBorder="1"/>
    <xf numFmtId="165" fontId="7" fillId="15" borderId="0" xfId="0" quotePrefix="1" applyNumberFormat="1" applyFont="1" applyFill="1"/>
    <xf numFmtId="165" fontId="7" fillId="0" borderId="0" xfId="0" applyNumberFormat="1" applyFont="1"/>
    <xf numFmtId="0" fontId="0" fillId="15" borderId="0" xfId="0" applyFont="1" applyFill="1"/>
    <xf numFmtId="0" fontId="0" fillId="15" borderId="0" xfId="0" applyFont="1" applyFill="1" applyBorder="1"/>
    <xf numFmtId="0" fontId="0" fillId="20" borderId="0" xfId="0" applyFont="1" applyFill="1"/>
    <xf numFmtId="165" fontId="0" fillId="15" borderId="0" xfId="0" quotePrefix="1" applyNumberFormat="1" applyFont="1" applyFill="1"/>
    <xf numFmtId="165" fontId="0" fillId="15" borderId="0" xfId="0" applyNumberFormat="1" applyFont="1" applyFill="1"/>
    <xf numFmtId="165" fontId="0" fillId="0" borderId="0" xfId="0" applyNumberFormat="1" applyFont="1"/>
    <xf numFmtId="0" fontId="0" fillId="15" borderId="0" xfId="0" quotePrefix="1" applyFont="1" applyFill="1"/>
    <xf numFmtId="0" fontId="0" fillId="15" borderId="0" xfId="0" quotePrefix="1" applyFont="1" applyFill="1" applyBorder="1"/>
    <xf numFmtId="0" fontId="0" fillId="20" borderId="0" xfId="0" quotePrefix="1" applyFont="1" applyFill="1"/>
    <xf numFmtId="0" fontId="0" fillId="20" borderId="0" xfId="0" applyFont="1" applyFill="1" applyBorder="1"/>
    <xf numFmtId="0" fontId="0" fillId="20" borderId="0" xfId="0" quotePrefix="1" applyFont="1" applyFill="1" applyBorder="1"/>
    <xf numFmtId="165" fontId="0" fillId="0" borderId="0" xfId="0" applyNumberFormat="1"/>
    <xf numFmtId="165" fontId="0" fillId="15" borderId="0" xfId="0" quotePrefix="1" applyNumberFormat="1" applyFill="1"/>
    <xf numFmtId="165" fontId="0" fillId="15" borderId="0" xfId="0" quotePrefix="1" applyNumberFormat="1" applyFont="1" applyFill="1" applyAlignment="1">
      <alignment horizontal="right"/>
    </xf>
    <xf numFmtId="165" fontId="0" fillId="0" borderId="0" xfId="0" applyNumberFormat="1" applyFont="1" applyAlignment="1">
      <alignment horizontal="right"/>
    </xf>
    <xf numFmtId="0" fontId="24" fillId="0" borderId="23" xfId="32" applyFont="1" applyBorder="1" applyAlignment="1">
      <alignment horizontal="center"/>
    </xf>
    <xf numFmtId="0" fontId="24" fillId="0" borderId="24" xfId="32" applyFont="1" applyBorder="1" applyAlignment="1">
      <alignment horizontal="center"/>
    </xf>
    <xf numFmtId="0" fontId="34" fillId="0" borderId="25" xfId="32" applyFont="1" applyBorder="1" applyAlignment="1">
      <alignment horizontal="center"/>
    </xf>
    <xf numFmtId="0" fontId="24" fillId="0" borderId="20" xfId="32" applyFont="1" applyBorder="1" applyAlignment="1"/>
    <xf numFmtId="0" fontId="24" fillId="0" borderId="15" xfId="32" applyFont="1" applyBorder="1" applyAlignment="1"/>
    <xf numFmtId="0" fontId="7" fillId="0" borderId="26" xfId="32" applyFont="1" applyBorder="1" applyAlignment="1">
      <alignment horizontal="center"/>
    </xf>
    <xf numFmtId="0" fontId="0" fillId="0" borderId="27" xfId="32" applyFont="1" applyBorder="1" applyAlignment="1">
      <alignment horizontal="right"/>
    </xf>
    <xf numFmtId="0" fontId="0" fillId="0" borderId="28" xfId="32" applyFont="1" applyBorder="1" applyAlignment="1"/>
    <xf numFmtId="0" fontId="0" fillId="0" borderId="29" xfId="32" applyFont="1" applyBorder="1"/>
    <xf numFmtId="0" fontId="29" fillId="0" borderId="17" xfId="32" applyFont="1" applyBorder="1" applyAlignment="1">
      <alignment horizontal="center"/>
    </xf>
    <xf numFmtId="164" fontId="7" fillId="0" borderId="31" xfId="32" applyNumberFormat="1" applyFont="1" applyBorder="1" applyAlignment="1">
      <alignment horizontal="center"/>
    </xf>
    <xf numFmtId="164" fontId="7" fillId="0" borderId="29" xfId="32" applyNumberFormat="1" applyFont="1" applyBorder="1" applyAlignment="1">
      <alignment horizontal="center"/>
    </xf>
    <xf numFmtId="164" fontId="7" fillId="0" borderId="30" xfId="32" applyNumberFormat="1" applyFont="1" applyBorder="1" applyAlignment="1">
      <alignment horizontal="center"/>
    </xf>
    <xf numFmtId="164" fontId="7" fillId="0" borderId="32" xfId="32" applyNumberFormat="1" applyFont="1" applyBorder="1" applyAlignment="1">
      <alignment horizontal="center"/>
    </xf>
    <xf numFmtId="0" fontId="24" fillId="0" borderId="6" xfId="32" applyFont="1" applyBorder="1" applyAlignment="1">
      <alignment horizontal="center"/>
    </xf>
    <xf numFmtId="0" fontId="7" fillId="0" borderId="34" xfId="32" applyNumberFormat="1" applyFont="1" applyFill="1" applyBorder="1" applyAlignment="1"/>
    <xf numFmtId="0" fontId="24" fillId="0" borderId="3" xfId="32" applyFont="1" applyFill="1" applyBorder="1" applyAlignment="1">
      <alignment horizontal="center"/>
    </xf>
    <xf numFmtId="0" fontId="28" fillId="0" borderId="35" xfId="32" applyFont="1" applyFill="1" applyBorder="1" applyAlignment="1">
      <alignment horizontal="center"/>
    </xf>
    <xf numFmtId="0" fontId="28" fillId="0" borderId="36" xfId="32" applyFont="1" applyFill="1" applyBorder="1" applyAlignment="1">
      <alignment horizontal="center"/>
    </xf>
    <xf numFmtId="0" fontId="28" fillId="0" borderId="6" xfId="32" applyFont="1" applyFill="1" applyBorder="1" applyAlignment="1">
      <alignment horizontal="center"/>
    </xf>
    <xf numFmtId="0" fontId="29" fillId="0" borderId="37" xfId="32" applyFont="1" applyBorder="1" applyAlignment="1">
      <alignment horizontal="center"/>
    </xf>
    <xf numFmtId="0" fontId="29" fillId="0" borderId="35" xfId="32" applyFont="1" applyFill="1" applyBorder="1" applyAlignment="1">
      <alignment horizontal="center"/>
    </xf>
    <xf numFmtId="0" fontId="30" fillId="0" borderId="36" xfId="32" applyFont="1" applyFill="1" applyBorder="1" applyAlignment="1">
      <alignment horizontal="center"/>
    </xf>
    <xf numFmtId="0" fontId="29" fillId="0" borderId="36" xfId="32" applyFont="1" applyFill="1" applyBorder="1" applyAlignment="1">
      <alignment horizontal="center"/>
    </xf>
    <xf numFmtId="0" fontId="29" fillId="0" borderId="36" xfId="32" applyFont="1" applyBorder="1" applyAlignment="1">
      <alignment horizontal="center"/>
    </xf>
    <xf numFmtId="0" fontId="29" fillId="0" borderId="36" xfId="32" applyFont="1" applyBorder="1"/>
    <xf numFmtId="0" fontId="29" fillId="0" borderId="37" xfId="32" applyFont="1" applyBorder="1"/>
    <xf numFmtId="0" fontId="29" fillId="0" borderId="35" xfId="32" applyFont="1" applyBorder="1" applyAlignment="1">
      <alignment horizontal="center"/>
    </xf>
    <xf numFmtId="0" fontId="30" fillId="0" borderId="36" xfId="32" applyFont="1" applyBorder="1" applyAlignment="1">
      <alignment horizontal="center"/>
    </xf>
    <xf numFmtId="0" fontId="24" fillId="0" borderId="36" xfId="32" applyFont="1" applyBorder="1" applyAlignment="1">
      <alignment horizontal="center"/>
    </xf>
    <xf numFmtId="0" fontId="24" fillId="22" borderId="25" xfId="32" applyFont="1" applyFill="1" applyBorder="1" applyAlignment="1"/>
    <xf numFmtId="0" fontId="24" fillId="22" borderId="38" xfId="32" applyFont="1" applyFill="1" applyBorder="1" applyAlignment="1"/>
    <xf numFmtId="0" fontId="24" fillId="23" borderId="25" xfId="32" applyFont="1" applyFill="1" applyBorder="1" applyAlignment="1"/>
    <xf numFmtId="0" fontId="24" fillId="23" borderId="38" xfId="32" applyFont="1" applyFill="1" applyBorder="1" applyAlignment="1"/>
    <xf numFmtId="0" fontId="24" fillId="23" borderId="39" xfId="32" applyFont="1" applyFill="1" applyBorder="1" applyAlignment="1"/>
    <xf numFmtId="0" fontId="28" fillId="0" borderId="40" xfId="32" applyFont="1" applyBorder="1" applyAlignment="1">
      <alignment horizontal="center"/>
    </xf>
    <xf numFmtId="0" fontId="26" fillId="0" borderId="33" xfId="32" applyFont="1" applyBorder="1" applyAlignment="1">
      <alignment horizontal="center"/>
    </xf>
    <xf numFmtId="0" fontId="24" fillId="0" borderId="33" xfId="32" applyFont="1" applyBorder="1" applyAlignment="1">
      <alignment horizontal="center"/>
    </xf>
    <xf numFmtId="0" fontId="24" fillId="0" borderId="41" xfId="32" applyFont="1" applyBorder="1" applyAlignment="1">
      <alignment horizontal="center"/>
    </xf>
  </cellXfs>
  <cellStyles count="42">
    <cellStyle name="20% - Accent1 2" xfId="1"/>
    <cellStyle name="20% - Accent1 3" xfId="2"/>
    <cellStyle name="20% - Accent1 4" xfId="3"/>
    <cellStyle name="Calculation 2" xfId="4"/>
    <cellStyle name="Calculation 3" xfId="5"/>
    <cellStyle name="Calculation 4" xfId="6"/>
    <cellStyle name="Excel_BuiltIn_Explanatory Text 1" xfId="7"/>
    <cellStyle name="Explanatory Text 2" xfId="8"/>
    <cellStyle name="Heading 1 2" xfId="9"/>
    <cellStyle name="Heading 1 3" xfId="10"/>
    <cellStyle name="Heading 1 4" xfId="11"/>
    <cellStyle name="Heading 1 5" xfId="12"/>
    <cellStyle name="Heading 1 6" xfId="13"/>
    <cellStyle name="Hyperlink 2" xfId="14"/>
    <cellStyle name="Hyperlink 2 2" xfId="15"/>
    <cellStyle name="Hyperlink 2 3" xfId="16"/>
    <cellStyle name="Hyperlink 2 4" xfId="17"/>
    <cellStyle name="Hyperlink 3" xfId="18"/>
    <cellStyle name="Hyperlink 3 2" xfId="19"/>
    <cellStyle name="Neutral 2" xfId="20"/>
    <cellStyle name="Neutral 3" xfId="21"/>
    <cellStyle name="Normal" xfId="0" builtinId="0"/>
    <cellStyle name="Normal 2" xfId="22"/>
    <cellStyle name="Normal 2 2" xfId="23"/>
    <cellStyle name="Normal 2 2 2" xfId="24"/>
    <cellStyle name="Normal 2 2 2 2" xfId="25"/>
    <cellStyle name="Normal 2 3" xfId="26"/>
    <cellStyle name="Normal 2 3 2" xfId="27"/>
    <cellStyle name="Normal 2 4" xfId="28"/>
    <cellStyle name="Normal 3" xfId="29"/>
    <cellStyle name="Normal 3 2" xfId="30"/>
    <cellStyle name="Normal 4" xfId="31"/>
    <cellStyle name="Normal 5" xfId="32"/>
    <cellStyle name="Normal 5 2" xfId="33"/>
    <cellStyle name="Normal 6" xfId="34"/>
    <cellStyle name="Normal 6 2" xfId="35"/>
    <cellStyle name="Normal 7" xfId="36"/>
    <cellStyle name="Normal 7 2" xfId="37"/>
    <cellStyle name="Normal 8" xfId="38"/>
    <cellStyle name="Normal 9" xfId="39"/>
    <cellStyle name="Output 2" xfId="40"/>
    <cellStyle name="WinCalendar_BlankCells_35" xfId="41"/>
  </cellStyles>
  <dxfs count="55"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ill>
        <patternFill>
          <bgColor rgb="FFFFCC99"/>
        </patternFill>
      </fill>
    </dxf>
    <dxf>
      <font>
        <b/>
        <i val="0"/>
      </font>
    </dxf>
    <dxf>
      <font>
        <b/>
        <i val="0"/>
      </font>
    </dxf>
    <dxf>
      <font>
        <color rgb="FF0070C0"/>
      </font>
    </dxf>
    <dxf>
      <font>
        <color rgb="FF0070C0"/>
      </font>
    </dxf>
    <dxf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ill>
        <patternFill>
          <bgColor rgb="FFFFCC99"/>
        </patternFill>
      </fill>
    </dxf>
  </dxfs>
  <tableStyles count="0" defaultTableStyle="TableStyleMedium2" defaultPivotStyle="PivotStyleLight16"/>
  <colors>
    <mruColors>
      <color rgb="FFCC0000"/>
      <color rgb="FFFF99FF"/>
      <color rgb="FFFFFFCC"/>
      <color rgb="FFFFCC99"/>
      <color rgb="FFFFFF99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1</xdr:col>
      <xdr:colOff>17100</xdr:colOff>
      <xdr:row>3</xdr:row>
      <xdr:rowOff>42938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"/>
          <a:ext cx="360000" cy="5096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CC00"/>
    <pageSetUpPr fitToPage="1"/>
  </sheetPr>
  <dimension ref="A1:AG17"/>
  <sheetViews>
    <sheetView showGridLines="0" showRowColHeaders="0" tabSelected="1" zoomScaleNormal="100" workbookViewId="0">
      <selection activeCell="AD1" sqref="AD1"/>
    </sheetView>
  </sheetViews>
  <sheetFormatPr defaultRowHeight="12.75" x14ac:dyDescent="0.2"/>
  <cols>
    <col min="1" max="1" width="5.140625" style="38" bestFit="1" customWidth="1"/>
    <col min="2" max="2" width="9.28515625" style="38" customWidth="1"/>
    <col min="3" max="3" width="4.7109375" style="38" bestFit="1" customWidth="1"/>
    <col min="4" max="11" width="3" style="38" customWidth="1"/>
    <col min="12" max="22" width="2.7109375" style="38" customWidth="1"/>
    <col min="23" max="28" width="2.7109375" style="38" hidden="1" customWidth="1"/>
    <col min="29" max="31" width="3" style="38" customWidth="1"/>
    <col min="32" max="32" width="5.28515625" style="38" bestFit="1" customWidth="1"/>
    <col min="33" max="33" width="3.7109375" style="38" customWidth="1"/>
    <col min="34" max="16384" width="9.140625" style="38"/>
  </cols>
  <sheetData>
    <row r="1" spans="1:33" x14ac:dyDescent="0.2">
      <c r="B1" s="35" t="s">
        <v>131</v>
      </c>
      <c r="D1" s="29"/>
      <c r="E1" s="29"/>
      <c r="G1" s="29"/>
      <c r="J1" s="29"/>
      <c r="AF1" s="69" t="s">
        <v>68</v>
      </c>
      <c r="AG1" s="69"/>
    </row>
    <row r="2" spans="1:33" s="15" customFormat="1" x14ac:dyDescent="0.2">
      <c r="B2" s="29" t="s">
        <v>71</v>
      </c>
      <c r="C2" s="36"/>
      <c r="E2" s="29"/>
      <c r="AF2" s="70" t="s">
        <v>69</v>
      </c>
      <c r="AG2" s="70"/>
    </row>
    <row r="3" spans="1:33" s="15" customFormat="1" x14ac:dyDescent="0.2">
      <c r="B3" s="73" t="s">
        <v>143</v>
      </c>
      <c r="C3" s="36"/>
      <c r="E3" s="29"/>
      <c r="AF3" s="71" t="s">
        <v>70</v>
      </c>
      <c r="AG3" s="71"/>
    </row>
    <row r="4" spans="1:33" s="15" customFormat="1" x14ac:dyDescent="0.2">
      <c r="B4" s="29"/>
      <c r="C4" s="36"/>
      <c r="E4" s="29"/>
    </row>
    <row r="5" spans="1:33" x14ac:dyDescent="0.2">
      <c r="A5" s="16" t="s">
        <v>65</v>
      </c>
    </row>
    <row r="6" spans="1:33" x14ac:dyDescent="0.2">
      <c r="A6" s="39"/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</row>
    <row r="7" spans="1:33" x14ac:dyDescent="0.2">
      <c r="A7" s="207" t="s">
        <v>237</v>
      </c>
      <c r="B7" s="221" t="s">
        <v>237</v>
      </c>
      <c r="C7" s="221" t="s">
        <v>237</v>
      </c>
      <c r="D7" s="222"/>
      <c r="E7" s="219"/>
      <c r="F7" s="219"/>
      <c r="G7" s="219" t="s">
        <v>130</v>
      </c>
      <c r="H7" s="219"/>
      <c r="I7" s="219"/>
      <c r="J7" s="219"/>
      <c r="K7" s="219"/>
      <c r="L7" s="219"/>
      <c r="M7" s="219"/>
      <c r="N7" s="219"/>
      <c r="O7" s="219"/>
      <c r="P7" s="219"/>
      <c r="Q7" s="219"/>
      <c r="R7" s="219"/>
      <c r="S7" s="219"/>
      <c r="T7" s="219"/>
      <c r="U7" s="219"/>
      <c r="V7" s="219"/>
      <c r="W7" s="219"/>
      <c r="X7" s="219"/>
      <c r="Y7" s="219"/>
      <c r="Z7" s="219"/>
      <c r="AA7" s="219"/>
      <c r="AB7" s="223"/>
      <c r="AC7" s="260"/>
      <c r="AD7" s="208" t="s">
        <v>48</v>
      </c>
      <c r="AE7" s="261"/>
      <c r="AF7" s="262"/>
      <c r="AG7" s="263" t="s">
        <v>67</v>
      </c>
    </row>
    <row r="8" spans="1:33" ht="13.5" thickBot="1" x14ac:dyDescent="0.25">
      <c r="A8" s="257" t="s">
        <v>49</v>
      </c>
      <c r="B8" s="258" t="s">
        <v>238</v>
      </c>
      <c r="C8" s="259" t="s">
        <v>239</v>
      </c>
      <c r="D8" s="287" t="s">
        <v>242</v>
      </c>
      <c r="E8" s="288"/>
      <c r="F8" s="288"/>
      <c r="G8" s="288"/>
      <c r="H8" s="288"/>
      <c r="I8" s="288"/>
      <c r="J8" s="288"/>
      <c r="K8" s="288"/>
      <c r="L8" s="289"/>
      <c r="M8" s="290"/>
      <c r="N8" s="290"/>
      <c r="O8" s="290"/>
      <c r="P8" s="290"/>
      <c r="Q8" s="290"/>
      <c r="R8" s="290"/>
      <c r="S8" s="290"/>
      <c r="T8" s="290"/>
      <c r="U8" s="290"/>
      <c r="V8" s="290"/>
      <c r="W8" s="290"/>
      <c r="X8" s="290"/>
      <c r="Y8" s="290"/>
      <c r="Z8" s="290"/>
      <c r="AA8" s="290"/>
      <c r="AB8" s="291"/>
      <c r="AC8" s="292" t="s">
        <v>240</v>
      </c>
      <c r="AD8" s="293" t="s">
        <v>241</v>
      </c>
      <c r="AE8" s="294" t="s">
        <v>2</v>
      </c>
      <c r="AF8" s="264" t="s">
        <v>66</v>
      </c>
      <c r="AG8" s="265"/>
    </row>
    <row r="9" spans="1:33" x14ac:dyDescent="0.2">
      <c r="A9" s="271">
        <v>1</v>
      </c>
      <c r="B9" s="272" t="s">
        <v>236</v>
      </c>
      <c r="C9" s="273">
        <f>SUM(D9:K9)</f>
        <v>67</v>
      </c>
      <c r="D9" s="274">
        <v>10</v>
      </c>
      <c r="E9" s="275">
        <v>9</v>
      </c>
      <c r="F9" s="275">
        <v>9</v>
      </c>
      <c r="G9" s="275">
        <v>9</v>
      </c>
      <c r="H9" s="275">
        <v>8</v>
      </c>
      <c r="I9" s="275">
        <v>8</v>
      </c>
      <c r="J9" s="276">
        <v>7</v>
      </c>
      <c r="K9" s="277">
        <v>7</v>
      </c>
      <c r="L9" s="278">
        <v>7</v>
      </c>
      <c r="M9" s="279">
        <v>7</v>
      </c>
      <c r="N9" s="280">
        <v>6</v>
      </c>
      <c r="O9" s="280">
        <v>4</v>
      </c>
      <c r="P9" s="281">
        <v>3</v>
      </c>
      <c r="Q9" s="280">
        <v>3</v>
      </c>
      <c r="R9" s="280">
        <v>3</v>
      </c>
      <c r="S9" s="279">
        <v>2</v>
      </c>
      <c r="T9" s="280">
        <v>1</v>
      </c>
      <c r="U9" s="279">
        <v>1</v>
      </c>
      <c r="V9" s="282">
        <v>0</v>
      </c>
      <c r="W9" s="282"/>
      <c r="X9" s="282"/>
      <c r="Y9" s="282"/>
      <c r="Z9" s="282"/>
      <c r="AA9" s="282"/>
      <c r="AB9" s="283"/>
      <c r="AC9" s="284">
        <v>16</v>
      </c>
      <c r="AD9" s="285">
        <v>3</v>
      </c>
      <c r="AE9" s="286">
        <f t="shared" ref="AE9:AE16" si="0">COUNT(D9:V9)</f>
        <v>19</v>
      </c>
      <c r="AF9" s="267">
        <f t="shared" ref="AF9:AF16" si="1">COUNTIF(D9:V9,"=10")</f>
        <v>1</v>
      </c>
      <c r="AG9" s="268">
        <f t="shared" ref="AG9:AG16" si="2">COUNTIF(D9:V9,"&gt;=8")</f>
        <v>6</v>
      </c>
    </row>
    <row r="10" spans="1:33" x14ac:dyDescent="0.2">
      <c r="A10" s="207">
        <v>2</v>
      </c>
      <c r="B10" s="235" t="s">
        <v>229</v>
      </c>
      <c r="C10" s="220">
        <f>SUM(D10:K10)</f>
        <v>65</v>
      </c>
      <c r="D10" s="224">
        <v>10</v>
      </c>
      <c r="E10" s="231">
        <v>10</v>
      </c>
      <c r="F10" s="231">
        <v>10</v>
      </c>
      <c r="G10" s="231">
        <v>9</v>
      </c>
      <c r="H10" s="198">
        <v>8</v>
      </c>
      <c r="I10" s="231">
        <v>8</v>
      </c>
      <c r="J10" s="198">
        <v>6</v>
      </c>
      <c r="K10" s="230">
        <v>4</v>
      </c>
      <c r="L10" s="201">
        <v>0</v>
      </c>
      <c r="M10" s="199">
        <v>0</v>
      </c>
      <c r="N10" s="41"/>
      <c r="O10" s="41"/>
      <c r="P10" s="41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225"/>
      <c r="AC10" s="266">
        <v>5</v>
      </c>
      <c r="AD10" s="64">
        <v>5</v>
      </c>
      <c r="AE10" s="17">
        <f t="shared" si="0"/>
        <v>10</v>
      </c>
      <c r="AF10" s="267">
        <f t="shared" si="1"/>
        <v>3</v>
      </c>
      <c r="AG10" s="268">
        <f t="shared" si="2"/>
        <v>6</v>
      </c>
    </row>
    <row r="11" spans="1:33" x14ac:dyDescent="0.2">
      <c r="A11" s="207">
        <v>3</v>
      </c>
      <c r="B11" s="235" t="s">
        <v>230</v>
      </c>
      <c r="C11" s="220">
        <f t="shared" ref="C11:C16" si="3">SUM(D11:K11)</f>
        <v>57</v>
      </c>
      <c r="D11" s="224">
        <v>10</v>
      </c>
      <c r="E11" s="198">
        <v>10</v>
      </c>
      <c r="F11" s="231">
        <v>10</v>
      </c>
      <c r="G11" s="198">
        <v>8</v>
      </c>
      <c r="H11" s="231">
        <v>8</v>
      </c>
      <c r="I11" s="231">
        <v>6</v>
      </c>
      <c r="J11" s="198">
        <v>4</v>
      </c>
      <c r="K11" s="200">
        <v>1</v>
      </c>
      <c r="L11" s="66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225"/>
      <c r="AC11" s="266">
        <v>5</v>
      </c>
      <c r="AD11" s="64">
        <v>3</v>
      </c>
      <c r="AE11" s="17">
        <f t="shared" si="0"/>
        <v>8</v>
      </c>
      <c r="AF11" s="267">
        <f t="shared" si="1"/>
        <v>3</v>
      </c>
      <c r="AG11" s="268">
        <f t="shared" si="2"/>
        <v>5</v>
      </c>
    </row>
    <row r="12" spans="1:33" x14ac:dyDescent="0.2">
      <c r="A12" s="207">
        <v>4</v>
      </c>
      <c r="B12" s="235" t="s">
        <v>231</v>
      </c>
      <c r="C12" s="220">
        <f t="shared" si="3"/>
        <v>54</v>
      </c>
      <c r="D12" s="232">
        <v>9</v>
      </c>
      <c r="E12" s="231">
        <v>9</v>
      </c>
      <c r="F12" s="231">
        <v>9</v>
      </c>
      <c r="G12" s="198">
        <v>7</v>
      </c>
      <c r="H12" s="198">
        <v>6</v>
      </c>
      <c r="I12" s="198">
        <v>5</v>
      </c>
      <c r="J12" s="233">
        <v>5</v>
      </c>
      <c r="K12" s="206">
        <v>4</v>
      </c>
      <c r="L12" s="234">
        <v>4</v>
      </c>
      <c r="M12" s="229">
        <v>4</v>
      </c>
      <c r="N12" s="64">
        <v>3</v>
      </c>
      <c r="O12" s="199">
        <v>2</v>
      </c>
      <c r="P12" s="199">
        <v>0</v>
      </c>
      <c r="Q12" s="199">
        <v>0</v>
      </c>
      <c r="R12" s="18"/>
      <c r="S12" s="18"/>
      <c r="T12" s="41"/>
      <c r="U12" s="18"/>
      <c r="V12" s="18"/>
      <c r="W12" s="18"/>
      <c r="X12" s="18"/>
      <c r="Y12" s="18"/>
      <c r="Z12" s="18"/>
      <c r="AA12" s="18"/>
      <c r="AB12" s="225"/>
      <c r="AC12" s="266">
        <v>7</v>
      </c>
      <c r="AD12" s="64">
        <v>7</v>
      </c>
      <c r="AE12" s="17">
        <f t="shared" si="0"/>
        <v>14</v>
      </c>
      <c r="AF12" s="267">
        <f t="shared" si="1"/>
        <v>0</v>
      </c>
      <c r="AG12" s="268">
        <f t="shared" si="2"/>
        <v>3</v>
      </c>
    </row>
    <row r="13" spans="1:33" x14ac:dyDescent="0.2">
      <c r="A13" s="207">
        <v>5</v>
      </c>
      <c r="B13" s="235" t="s">
        <v>232</v>
      </c>
      <c r="C13" s="220">
        <f t="shared" si="3"/>
        <v>44</v>
      </c>
      <c r="D13" s="232">
        <v>8</v>
      </c>
      <c r="E13" s="231">
        <v>7</v>
      </c>
      <c r="F13" s="231">
        <v>7</v>
      </c>
      <c r="G13" s="198">
        <v>6</v>
      </c>
      <c r="H13" s="198">
        <v>5</v>
      </c>
      <c r="I13" s="198">
        <v>5</v>
      </c>
      <c r="J13" s="231">
        <v>3</v>
      </c>
      <c r="K13" s="233">
        <v>3</v>
      </c>
      <c r="L13" s="201">
        <v>2</v>
      </c>
      <c r="M13" s="199">
        <v>2</v>
      </c>
      <c r="N13" s="199">
        <v>1</v>
      </c>
      <c r="O13" s="199">
        <v>0</v>
      </c>
      <c r="P13" s="199">
        <v>0</v>
      </c>
      <c r="Q13" s="199">
        <v>0</v>
      </c>
      <c r="R13" s="199">
        <v>0</v>
      </c>
      <c r="S13" s="18"/>
      <c r="T13" s="18"/>
      <c r="U13" s="18"/>
      <c r="V13" s="18"/>
      <c r="W13" s="18"/>
      <c r="X13" s="18"/>
      <c r="Y13" s="18"/>
      <c r="Z13" s="18"/>
      <c r="AA13" s="18"/>
      <c r="AB13" s="225"/>
      <c r="AC13" s="266">
        <v>10</v>
      </c>
      <c r="AD13" s="64">
        <v>5</v>
      </c>
      <c r="AE13" s="17">
        <f t="shared" si="0"/>
        <v>15</v>
      </c>
      <c r="AF13" s="267">
        <f t="shared" si="1"/>
        <v>0</v>
      </c>
      <c r="AG13" s="268">
        <f t="shared" si="2"/>
        <v>1</v>
      </c>
    </row>
    <row r="14" spans="1:33" x14ac:dyDescent="0.2">
      <c r="A14" s="207">
        <v>6</v>
      </c>
      <c r="B14" s="236" t="s">
        <v>233</v>
      </c>
      <c r="C14" s="220">
        <f t="shared" si="3"/>
        <v>42</v>
      </c>
      <c r="D14" s="224">
        <v>9</v>
      </c>
      <c r="E14" s="231">
        <v>6</v>
      </c>
      <c r="F14" s="231">
        <v>6</v>
      </c>
      <c r="G14" s="198">
        <v>5</v>
      </c>
      <c r="H14" s="231">
        <v>5</v>
      </c>
      <c r="I14" s="231">
        <v>5</v>
      </c>
      <c r="J14" s="198">
        <v>4</v>
      </c>
      <c r="K14" s="233">
        <v>2</v>
      </c>
      <c r="L14" s="66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225"/>
      <c r="AC14" s="266">
        <v>3</v>
      </c>
      <c r="AD14" s="64">
        <v>5</v>
      </c>
      <c r="AE14" s="17">
        <f t="shared" si="0"/>
        <v>8</v>
      </c>
      <c r="AF14" s="267">
        <f t="shared" si="1"/>
        <v>0</v>
      </c>
      <c r="AG14" s="268">
        <f t="shared" si="2"/>
        <v>1</v>
      </c>
    </row>
    <row r="15" spans="1:33" x14ac:dyDescent="0.2">
      <c r="A15" s="207">
        <v>7</v>
      </c>
      <c r="B15" s="235" t="s">
        <v>234</v>
      </c>
      <c r="C15" s="220">
        <f t="shared" si="3"/>
        <v>14</v>
      </c>
      <c r="D15" s="232">
        <v>10</v>
      </c>
      <c r="E15" s="198">
        <v>3</v>
      </c>
      <c r="F15" s="198">
        <v>1</v>
      </c>
      <c r="G15" s="198">
        <v>0</v>
      </c>
      <c r="H15" s="8"/>
      <c r="I15" s="8"/>
      <c r="J15" s="8"/>
      <c r="K15" s="65"/>
      <c r="L15" s="66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225"/>
      <c r="AC15" s="266">
        <v>3</v>
      </c>
      <c r="AD15" s="64">
        <v>1</v>
      </c>
      <c r="AE15" s="17">
        <f t="shared" si="0"/>
        <v>4</v>
      </c>
      <c r="AF15" s="267">
        <f t="shared" si="1"/>
        <v>1</v>
      </c>
      <c r="AG15" s="268">
        <f t="shared" si="2"/>
        <v>1</v>
      </c>
    </row>
    <row r="16" spans="1:33" x14ac:dyDescent="0.2">
      <c r="A16" s="207">
        <v>8</v>
      </c>
      <c r="B16" s="235" t="s">
        <v>235</v>
      </c>
      <c r="C16" s="220">
        <f t="shared" si="3"/>
        <v>2</v>
      </c>
      <c r="D16" s="224">
        <v>2</v>
      </c>
      <c r="E16" s="198">
        <v>0</v>
      </c>
      <c r="F16" s="198">
        <v>0</v>
      </c>
      <c r="G16" s="8"/>
      <c r="H16" s="8"/>
      <c r="I16" s="8"/>
      <c r="J16" s="8"/>
      <c r="K16" s="65"/>
      <c r="L16" s="66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225"/>
      <c r="AC16" s="266">
        <v>3</v>
      </c>
      <c r="AD16" s="64">
        <v>0</v>
      </c>
      <c r="AE16" s="17">
        <f t="shared" si="0"/>
        <v>3</v>
      </c>
      <c r="AF16" s="269">
        <f t="shared" si="1"/>
        <v>0</v>
      </c>
      <c r="AG16" s="270">
        <f t="shared" si="2"/>
        <v>0</v>
      </c>
    </row>
    <row r="17" spans="29:33" x14ac:dyDescent="0.2">
      <c r="AC17" s="67">
        <f>SUM(AC9:AC16)</f>
        <v>52</v>
      </c>
      <c r="AD17" s="68">
        <f>SUM(AD9:AD16)</f>
        <v>29</v>
      </c>
      <c r="AE17" s="40">
        <f>SUM(AE9:AE16)</f>
        <v>81</v>
      </c>
      <c r="AF17" s="295">
        <f t="shared" ref="AF17:AG17" si="4">SUM(AF9:AF16)</f>
        <v>8</v>
      </c>
      <c r="AG17" s="295">
        <f t="shared" si="4"/>
        <v>23</v>
      </c>
    </row>
  </sheetData>
  <conditionalFormatting sqref="D9:AB16">
    <cfRule type="cellIs" dxfId="54" priority="11" operator="equal">
      <formula>8</formula>
    </cfRule>
    <cfRule type="cellIs" dxfId="53" priority="12" operator="equal">
      <formula>9</formula>
    </cfRule>
    <cfRule type="cellIs" dxfId="52" priority="13" operator="equal">
      <formula>10</formula>
    </cfRule>
  </conditionalFormatting>
  <conditionalFormatting sqref="A9:A16">
    <cfRule type="duplicateValues" dxfId="51" priority="7"/>
  </conditionalFormatting>
  <conditionalFormatting sqref="C9:C16">
    <cfRule type="duplicateValues" dxfId="50" priority="6"/>
  </conditionalFormatting>
  <conditionalFormatting sqref="AF9:AF16">
    <cfRule type="top10" dxfId="49" priority="5" rank="1"/>
  </conditionalFormatting>
  <conditionalFormatting sqref="AG9:AG16">
    <cfRule type="top10" dxfId="48" priority="4" rank="1"/>
  </conditionalFormatting>
  <conditionalFormatting sqref="B9:B16">
    <cfRule type="expression" dxfId="47" priority="1">
      <formula>AND(IF(A9=3,TRUE),IF(BD$25=BJ$25,TRUE))</formula>
    </cfRule>
    <cfRule type="expression" dxfId="46" priority="2">
      <formula>AND(IF(A9=2,TRUE),IF(BD$25=BJ$25,TRUE))</formula>
    </cfRule>
    <cfRule type="expression" dxfId="45" priority="3">
      <formula>AND(IF(A9=1,TRUE),IF(BD$25=BJ$25,TRUE))</formula>
    </cfRule>
  </conditionalFormatting>
  <pageMargins left="0.78740157480314965" right="0.39370078740157483" top="0.78740157480314965" bottom="0.39370078740157483" header="0.59055118110236227" footer="0"/>
  <pageSetup paperSize="9" fitToHeight="0" orientation="portrait" useFirstPageNumber="1" verticalDpi="0" r:id="rId1"/>
  <headerFooter>
    <oddHeader>&amp;R&amp;9Page &amp;P of &amp;N</oddHeader>
  </headerFooter>
  <ignoredErrors>
    <ignoredError sqref="AE10:AF16 AE9:AF9" formulaRange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41"/>
  <sheetViews>
    <sheetView showGridLines="0" showRowColHeaders="0" workbookViewId="0">
      <selection activeCell="B2" sqref="B2"/>
    </sheetView>
  </sheetViews>
  <sheetFormatPr defaultRowHeight="12.75" x14ac:dyDescent="0.2"/>
  <cols>
    <col min="1" max="1" width="85" customWidth="1"/>
  </cols>
  <sheetData>
    <row r="1" spans="1:1" x14ac:dyDescent="0.2">
      <c r="A1" s="226" t="s">
        <v>108</v>
      </c>
    </row>
    <row r="2" spans="1:1" x14ac:dyDescent="0.2">
      <c r="A2" s="226" t="s">
        <v>109</v>
      </c>
    </row>
    <row r="3" spans="1:1" x14ac:dyDescent="0.2">
      <c r="A3" s="226" t="s">
        <v>110</v>
      </c>
    </row>
    <row r="4" spans="1:1" x14ac:dyDescent="0.2">
      <c r="A4" s="226" t="s">
        <v>111</v>
      </c>
    </row>
    <row r="5" spans="1:1" s="15" customFormat="1" x14ac:dyDescent="0.2">
      <c r="A5" s="226"/>
    </row>
    <row r="6" spans="1:1" x14ac:dyDescent="0.2">
      <c r="A6" s="227" t="s">
        <v>133</v>
      </c>
    </row>
    <row r="7" spans="1:1" x14ac:dyDescent="0.2">
      <c r="A7" s="227" t="s">
        <v>132</v>
      </c>
    </row>
    <row r="8" spans="1:1" x14ac:dyDescent="0.2">
      <c r="A8" s="227" t="s">
        <v>112</v>
      </c>
    </row>
    <row r="9" spans="1:1" s="15" customFormat="1" x14ac:dyDescent="0.2">
      <c r="A9" s="226"/>
    </row>
    <row r="10" spans="1:1" x14ac:dyDescent="0.2">
      <c r="A10" s="228" t="s">
        <v>113</v>
      </c>
    </row>
    <row r="11" spans="1:1" ht="25.5" x14ac:dyDescent="0.2">
      <c r="A11" s="226" t="s">
        <v>141</v>
      </c>
    </row>
    <row r="12" spans="1:1" s="15" customFormat="1" x14ac:dyDescent="0.2">
      <c r="A12" s="226"/>
    </row>
    <row r="13" spans="1:1" x14ac:dyDescent="0.2">
      <c r="A13" s="228" t="s">
        <v>114</v>
      </c>
    </row>
    <row r="14" spans="1:1" x14ac:dyDescent="0.2">
      <c r="A14" s="226" t="s">
        <v>134</v>
      </c>
    </row>
    <row r="15" spans="1:1" x14ac:dyDescent="0.2">
      <c r="A15" s="226" t="s">
        <v>115</v>
      </c>
    </row>
    <row r="16" spans="1:1" x14ac:dyDescent="0.2">
      <c r="A16" s="226" t="s">
        <v>116</v>
      </c>
    </row>
    <row r="17" spans="1:1" x14ac:dyDescent="0.2">
      <c r="A17" s="226" t="s">
        <v>117</v>
      </c>
    </row>
    <row r="18" spans="1:1" s="15" customFormat="1" x14ac:dyDescent="0.2">
      <c r="A18" s="226"/>
    </row>
    <row r="19" spans="1:1" x14ac:dyDescent="0.2">
      <c r="A19" s="228" t="s">
        <v>118</v>
      </c>
    </row>
    <row r="20" spans="1:1" ht="25.5" x14ac:dyDescent="0.2">
      <c r="A20" s="226" t="s">
        <v>140</v>
      </c>
    </row>
    <row r="21" spans="1:1" s="15" customFormat="1" x14ac:dyDescent="0.2">
      <c r="A21" s="226"/>
    </row>
    <row r="22" spans="1:1" x14ac:dyDescent="0.2">
      <c r="A22" s="228" t="s">
        <v>119</v>
      </c>
    </row>
    <row r="23" spans="1:1" ht="25.5" x14ac:dyDescent="0.2">
      <c r="A23" s="226" t="s">
        <v>135</v>
      </c>
    </row>
    <row r="24" spans="1:1" s="15" customFormat="1" x14ac:dyDescent="0.2">
      <c r="A24" s="226"/>
    </row>
    <row r="25" spans="1:1" x14ac:dyDescent="0.2">
      <c r="A25" s="228" t="s">
        <v>120</v>
      </c>
    </row>
    <row r="26" spans="1:1" ht="25.5" x14ac:dyDescent="0.2">
      <c r="A26" s="226" t="s">
        <v>139</v>
      </c>
    </row>
    <row r="27" spans="1:1" ht="51" x14ac:dyDescent="0.2">
      <c r="A27" s="226" t="s">
        <v>138</v>
      </c>
    </row>
    <row r="28" spans="1:1" s="15" customFormat="1" x14ac:dyDescent="0.2">
      <c r="A28" s="226"/>
    </row>
    <row r="29" spans="1:1" x14ac:dyDescent="0.2">
      <c r="A29" s="228" t="s">
        <v>121</v>
      </c>
    </row>
    <row r="30" spans="1:1" ht="25.5" x14ac:dyDescent="0.2">
      <c r="A30" s="226" t="s">
        <v>137</v>
      </c>
    </row>
    <row r="31" spans="1:1" s="15" customFormat="1" x14ac:dyDescent="0.2">
      <c r="A31" s="226"/>
    </row>
    <row r="32" spans="1:1" x14ac:dyDescent="0.2">
      <c r="A32" s="228" t="s">
        <v>122</v>
      </c>
    </row>
    <row r="33" spans="1:1" x14ac:dyDescent="0.2">
      <c r="A33" s="226" t="s">
        <v>123</v>
      </c>
    </row>
    <row r="34" spans="1:1" x14ac:dyDescent="0.2">
      <c r="A34" s="226" t="s">
        <v>124</v>
      </c>
    </row>
    <row r="35" spans="1:1" s="15" customFormat="1" x14ac:dyDescent="0.2">
      <c r="A35" s="226"/>
    </row>
    <row r="36" spans="1:1" x14ac:dyDescent="0.2">
      <c r="A36" s="228" t="s">
        <v>125</v>
      </c>
    </row>
    <row r="37" spans="1:1" ht="25.5" x14ac:dyDescent="0.2">
      <c r="A37" s="226" t="s">
        <v>136</v>
      </c>
    </row>
    <row r="38" spans="1:1" s="15" customFormat="1" x14ac:dyDescent="0.2">
      <c r="A38" s="226"/>
    </row>
    <row r="39" spans="1:1" x14ac:dyDescent="0.2">
      <c r="A39" s="226" t="s">
        <v>126</v>
      </c>
    </row>
    <row r="40" spans="1:1" x14ac:dyDescent="0.2">
      <c r="A40" s="226" t="s">
        <v>127</v>
      </c>
    </row>
    <row r="41" spans="1:1" x14ac:dyDescent="0.2">
      <c r="A41" s="226" t="s">
        <v>128</v>
      </c>
    </row>
  </sheetData>
  <pageMargins left="0.78740157480314965" right="0.39370078740157483" top="0.78740157480314965" bottom="0.39370078740157483" header="0.59055118110236227" footer="0"/>
  <pageSetup paperSize="9" fitToHeight="0" orientation="portrait" useFirstPageNumber="1" verticalDpi="0" r:id="rId1"/>
  <headerFooter>
    <oddHeader>&amp;R&amp;9Page &amp;P of 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CCFF"/>
    <pageSetUpPr fitToPage="1"/>
  </sheetPr>
  <dimension ref="A1:K84"/>
  <sheetViews>
    <sheetView showGridLines="0" showRowColHeaders="0" zoomScaleNormal="100" workbookViewId="0">
      <pane ySplit="4" topLeftCell="A5" activePane="bottomLeft" state="frozen"/>
      <selection activeCell="H1" sqref="H1"/>
      <selection pane="bottomLeft" activeCell="K1" sqref="K1"/>
    </sheetView>
  </sheetViews>
  <sheetFormatPr defaultRowHeight="12.75" x14ac:dyDescent="0.2"/>
  <cols>
    <col min="1" max="1" width="3.28515625" style="10" customWidth="1"/>
    <col min="2" max="2" width="26.42578125" style="10" customWidth="1"/>
    <col min="3" max="3" width="6.28515625" style="10" bestFit="1" customWidth="1"/>
    <col min="4" max="8" width="6.28515625" style="10" customWidth="1"/>
    <col min="9" max="10" width="3.7109375" style="10" customWidth="1"/>
    <col min="11" max="11" width="9.140625" style="10" customWidth="1"/>
    <col min="12" max="16384" width="9.140625" style="10"/>
  </cols>
  <sheetData>
    <row r="1" spans="1:11" x14ac:dyDescent="0.2">
      <c r="A1" s="35" t="str">
        <f>Võistkondlik!B1</f>
        <v>ESVL INDIVIDUAAL-VÕISTKONDLIKUD MEISTRIVÕISTLUSED PETANGIS 2014</v>
      </c>
      <c r="B1" s="29"/>
      <c r="C1" s="29"/>
      <c r="D1" s="29"/>
      <c r="E1" s="29"/>
      <c r="F1" s="29"/>
    </row>
    <row r="2" spans="1:11" s="15" customFormat="1" x14ac:dyDescent="0.2">
      <c r="A2" s="29" t="str">
        <f>Võistkondlik!B2</f>
        <v>Toimumisaeg: P, 25.05.2014 kell 11:00</v>
      </c>
      <c r="B2" s="36"/>
      <c r="C2" s="36"/>
    </row>
    <row r="3" spans="1:11" s="15" customFormat="1" x14ac:dyDescent="0.2">
      <c r="A3" s="29" t="str">
        <f>Võistkondlik!B3</f>
        <v>Toimumiskoht: Jõgeva maakond, Põltsamaa linna pargis ja liiklusväljakul</v>
      </c>
      <c r="B3" s="36"/>
      <c r="C3" s="36"/>
      <c r="E3" s="29"/>
    </row>
    <row r="4" spans="1:11" x14ac:dyDescent="0.2">
      <c r="A4" s="60" t="s">
        <v>46</v>
      </c>
      <c r="B4" s="29"/>
      <c r="C4" s="29"/>
      <c r="D4" s="29"/>
      <c r="E4" s="29"/>
      <c r="F4" s="29"/>
    </row>
    <row r="6" spans="1:11" x14ac:dyDescent="0.2">
      <c r="A6" s="25" t="s">
        <v>0</v>
      </c>
      <c r="B6" s="25"/>
      <c r="C6" s="72">
        <v>1</v>
      </c>
      <c r="D6" s="72">
        <v>2</v>
      </c>
      <c r="E6" s="72">
        <v>3</v>
      </c>
      <c r="F6" s="72">
        <v>4</v>
      </c>
      <c r="G6" s="8">
        <v>5</v>
      </c>
      <c r="H6" s="72" t="s">
        <v>1</v>
      </c>
      <c r="I6" s="72" t="s">
        <v>2</v>
      </c>
      <c r="J6" s="42"/>
      <c r="K6" s="42"/>
    </row>
    <row r="7" spans="1:11" x14ac:dyDescent="0.2">
      <c r="A7" s="25">
        <v>1</v>
      </c>
      <c r="B7" s="41" t="s">
        <v>144</v>
      </c>
      <c r="C7" s="26"/>
      <c r="D7" s="18">
        <v>12</v>
      </c>
      <c r="E7" s="18">
        <v>13</v>
      </c>
      <c r="F7" s="18">
        <v>13</v>
      </c>
      <c r="G7" s="48">
        <v>13</v>
      </c>
      <c r="H7" s="90" t="s">
        <v>63</v>
      </c>
      <c r="I7" s="27" t="s">
        <v>50</v>
      </c>
      <c r="J7" s="42"/>
      <c r="K7" s="98"/>
    </row>
    <row r="8" spans="1:11" x14ac:dyDescent="0.2">
      <c r="A8" s="25">
        <v>2</v>
      </c>
      <c r="B8" s="25" t="s">
        <v>205</v>
      </c>
      <c r="C8" s="18">
        <v>13</v>
      </c>
      <c r="D8" s="26"/>
      <c r="E8" s="27">
        <v>9</v>
      </c>
      <c r="F8" s="59">
        <v>13</v>
      </c>
      <c r="G8" s="92">
        <v>11</v>
      </c>
      <c r="H8" s="91" t="s">
        <v>61</v>
      </c>
      <c r="I8" s="27" t="s">
        <v>52</v>
      </c>
      <c r="J8" s="240">
        <v>-1</v>
      </c>
      <c r="K8" s="30"/>
    </row>
    <row r="9" spans="1:11" x14ac:dyDescent="0.2">
      <c r="A9" s="25">
        <v>3</v>
      </c>
      <c r="B9" s="41" t="s">
        <v>224</v>
      </c>
      <c r="C9" s="18">
        <v>6</v>
      </c>
      <c r="D9" s="27">
        <v>13</v>
      </c>
      <c r="E9" s="26"/>
      <c r="F9" s="18">
        <v>8</v>
      </c>
      <c r="G9" s="48">
        <v>4</v>
      </c>
      <c r="H9" s="90" t="s">
        <v>7</v>
      </c>
      <c r="I9" s="27" t="s">
        <v>54</v>
      </c>
      <c r="J9" s="241"/>
      <c r="K9" s="30"/>
    </row>
    <row r="10" spans="1:11" x14ac:dyDescent="0.2">
      <c r="A10" s="25">
        <v>4</v>
      </c>
      <c r="B10" s="41" t="s">
        <v>145</v>
      </c>
      <c r="C10" s="18">
        <v>3</v>
      </c>
      <c r="D10" s="59">
        <v>12</v>
      </c>
      <c r="E10" s="18">
        <v>13</v>
      </c>
      <c r="F10" s="26"/>
      <c r="G10" s="92">
        <v>13</v>
      </c>
      <c r="H10" s="91" t="s">
        <v>61</v>
      </c>
      <c r="I10" s="27" t="s">
        <v>51</v>
      </c>
      <c r="J10" s="240">
        <v>6</v>
      </c>
      <c r="K10" s="30"/>
    </row>
    <row r="11" spans="1:11" s="30" customFormat="1" x14ac:dyDescent="0.2">
      <c r="A11" s="25">
        <v>5</v>
      </c>
      <c r="B11" s="41" t="s">
        <v>146</v>
      </c>
      <c r="C11" s="18">
        <v>6</v>
      </c>
      <c r="D11" s="59">
        <v>13</v>
      </c>
      <c r="E11" s="18">
        <v>13</v>
      </c>
      <c r="F11" s="92">
        <v>6</v>
      </c>
      <c r="G11" s="26"/>
      <c r="H11" s="91" t="s">
        <v>61</v>
      </c>
      <c r="I11" s="27" t="s">
        <v>53</v>
      </c>
      <c r="J11" s="240">
        <v>-5</v>
      </c>
    </row>
    <row r="12" spans="1:11" x14ac:dyDescent="0.2">
      <c r="A12" s="42"/>
      <c r="B12" s="42"/>
      <c r="C12" s="42"/>
      <c r="D12" s="42"/>
      <c r="E12" s="42"/>
      <c r="F12" s="42"/>
      <c r="G12" s="42"/>
      <c r="H12" s="42"/>
      <c r="I12" s="42"/>
      <c r="J12" s="42"/>
      <c r="K12" s="30"/>
    </row>
    <row r="13" spans="1:11" x14ac:dyDescent="0.2">
      <c r="A13" s="25" t="s">
        <v>19</v>
      </c>
      <c r="B13" s="41"/>
      <c r="C13" s="72">
        <v>1</v>
      </c>
      <c r="D13" s="72">
        <v>2</v>
      </c>
      <c r="E13" s="72">
        <v>3</v>
      </c>
      <c r="F13" s="72">
        <v>4</v>
      </c>
      <c r="G13" s="72" t="s">
        <v>1</v>
      </c>
      <c r="H13" s="72" t="s">
        <v>2</v>
      </c>
      <c r="I13" s="42"/>
      <c r="J13" s="42"/>
      <c r="K13" s="42"/>
    </row>
    <row r="14" spans="1:11" x14ac:dyDescent="0.2">
      <c r="A14" s="25">
        <v>1</v>
      </c>
      <c r="B14" s="12" t="s">
        <v>147</v>
      </c>
      <c r="C14" s="26"/>
      <c r="D14" s="27">
        <v>13</v>
      </c>
      <c r="E14" s="18">
        <v>13</v>
      </c>
      <c r="F14" s="18">
        <v>8</v>
      </c>
      <c r="G14" s="90" t="s">
        <v>13</v>
      </c>
      <c r="H14" s="27" t="s">
        <v>51</v>
      </c>
      <c r="I14" s="42"/>
      <c r="J14" s="42"/>
      <c r="K14" s="42"/>
    </row>
    <row r="15" spans="1:11" x14ac:dyDescent="0.2">
      <c r="A15" s="25">
        <v>2</v>
      </c>
      <c r="B15" s="41" t="s">
        <v>148</v>
      </c>
      <c r="C15" s="27">
        <v>7</v>
      </c>
      <c r="D15" s="26"/>
      <c r="E15" s="18">
        <v>8</v>
      </c>
      <c r="F15" s="18">
        <v>4</v>
      </c>
      <c r="G15" s="90" t="s">
        <v>59</v>
      </c>
      <c r="H15" s="27" t="s">
        <v>53</v>
      </c>
      <c r="I15" s="42"/>
      <c r="J15" s="42"/>
      <c r="K15" s="42"/>
    </row>
    <row r="16" spans="1:11" x14ac:dyDescent="0.2">
      <c r="A16" s="25">
        <v>3</v>
      </c>
      <c r="B16" s="41" t="s">
        <v>149</v>
      </c>
      <c r="C16" s="18">
        <v>4</v>
      </c>
      <c r="D16" s="27">
        <v>13</v>
      </c>
      <c r="E16" s="26"/>
      <c r="F16" s="18">
        <v>4</v>
      </c>
      <c r="G16" s="90" t="s">
        <v>18</v>
      </c>
      <c r="H16" s="27" t="s">
        <v>52</v>
      </c>
      <c r="I16" s="42"/>
      <c r="J16" s="42"/>
      <c r="K16" s="42"/>
    </row>
    <row r="17" spans="1:11" x14ac:dyDescent="0.2">
      <c r="A17" s="25">
        <v>4</v>
      </c>
      <c r="B17" s="25" t="s">
        <v>206</v>
      </c>
      <c r="C17" s="18">
        <v>13</v>
      </c>
      <c r="D17" s="27">
        <v>13</v>
      </c>
      <c r="E17" s="18">
        <v>13</v>
      </c>
      <c r="F17" s="26"/>
      <c r="G17" s="90" t="s">
        <v>58</v>
      </c>
      <c r="H17" s="27" t="s">
        <v>50</v>
      </c>
      <c r="I17" s="42"/>
      <c r="J17" s="42"/>
      <c r="K17" s="42"/>
    </row>
    <row r="18" spans="1:11" x14ac:dyDescent="0.2">
      <c r="A18" s="42"/>
      <c r="B18" s="42"/>
      <c r="C18" s="42"/>
      <c r="D18" s="42"/>
      <c r="E18" s="42"/>
      <c r="F18" s="42"/>
      <c r="G18" s="42"/>
      <c r="H18" s="42"/>
      <c r="I18" s="42"/>
      <c r="J18" s="42"/>
      <c r="K18" s="42"/>
    </row>
    <row r="19" spans="1:11" x14ac:dyDescent="0.2">
      <c r="A19" s="25" t="s">
        <v>39</v>
      </c>
      <c r="B19" s="41"/>
      <c r="C19" s="72">
        <v>1</v>
      </c>
      <c r="D19" s="72">
        <v>2</v>
      </c>
      <c r="E19" s="72">
        <v>3</v>
      </c>
      <c r="F19" s="72">
        <v>4</v>
      </c>
      <c r="G19" s="72" t="s">
        <v>1</v>
      </c>
      <c r="H19" s="72" t="s">
        <v>2</v>
      </c>
      <c r="I19" s="42"/>
      <c r="J19" s="42"/>
      <c r="K19" s="42"/>
    </row>
    <row r="20" spans="1:11" x14ac:dyDescent="0.2">
      <c r="A20" s="25">
        <v>1</v>
      </c>
      <c r="B20" s="41" t="s">
        <v>150</v>
      </c>
      <c r="C20" s="26"/>
      <c r="D20" s="210">
        <v>7</v>
      </c>
      <c r="E20" s="18">
        <v>13</v>
      </c>
      <c r="F20" s="18">
        <v>13</v>
      </c>
      <c r="G20" s="91" t="s">
        <v>13</v>
      </c>
      <c r="H20" s="27" t="s">
        <v>51</v>
      </c>
      <c r="I20" s="237" t="s">
        <v>77</v>
      </c>
      <c r="J20" s="42"/>
      <c r="K20" s="42"/>
    </row>
    <row r="21" spans="1:11" x14ac:dyDescent="0.2">
      <c r="A21" s="25">
        <v>2</v>
      </c>
      <c r="B21" s="41" t="s">
        <v>151</v>
      </c>
      <c r="C21" s="210">
        <v>13</v>
      </c>
      <c r="D21" s="26"/>
      <c r="E21" s="27">
        <v>8</v>
      </c>
      <c r="F21" s="18">
        <v>13</v>
      </c>
      <c r="G21" s="91" t="s">
        <v>13</v>
      </c>
      <c r="H21" s="27" t="s">
        <v>50</v>
      </c>
      <c r="I21" s="237" t="s">
        <v>78</v>
      </c>
      <c r="J21" s="42"/>
      <c r="K21" s="42"/>
    </row>
    <row r="22" spans="1:11" x14ac:dyDescent="0.2">
      <c r="A22" s="25">
        <v>3</v>
      </c>
      <c r="B22" s="25" t="s">
        <v>207</v>
      </c>
      <c r="C22" s="18">
        <v>6</v>
      </c>
      <c r="D22" s="27">
        <v>13</v>
      </c>
      <c r="E22" s="26"/>
      <c r="F22" s="202">
        <v>12</v>
      </c>
      <c r="G22" s="209" t="s">
        <v>18</v>
      </c>
      <c r="H22" s="27" t="s">
        <v>53</v>
      </c>
      <c r="I22" s="238" t="s">
        <v>77</v>
      </c>
      <c r="J22" s="42"/>
      <c r="K22" s="42"/>
    </row>
    <row r="23" spans="1:11" x14ac:dyDescent="0.2">
      <c r="A23" s="25">
        <v>4</v>
      </c>
      <c r="B23" s="41" t="s">
        <v>152</v>
      </c>
      <c r="C23" s="18">
        <v>8</v>
      </c>
      <c r="D23" s="27">
        <v>7</v>
      </c>
      <c r="E23" s="202">
        <v>13</v>
      </c>
      <c r="F23" s="26"/>
      <c r="G23" s="209" t="s">
        <v>18</v>
      </c>
      <c r="H23" s="27" t="s">
        <v>52</v>
      </c>
      <c r="I23" s="239" t="s">
        <v>78</v>
      </c>
      <c r="J23" s="42"/>
      <c r="K23" s="42"/>
    </row>
    <row r="24" spans="1:11" s="30" customFormat="1" x14ac:dyDescent="0.2">
      <c r="A24" s="24"/>
      <c r="B24" s="22"/>
      <c r="C24" s="20"/>
      <c r="D24" s="19"/>
      <c r="E24" s="20"/>
      <c r="F24" s="76"/>
      <c r="G24" s="14"/>
      <c r="H24" s="19"/>
      <c r="I24" s="42"/>
      <c r="J24" s="42"/>
      <c r="K24" s="42"/>
    </row>
    <row r="25" spans="1:11" s="30" customFormat="1" x14ac:dyDescent="0.2">
      <c r="A25" s="24"/>
      <c r="B25" s="28" t="s">
        <v>3</v>
      </c>
      <c r="C25" s="21" t="s">
        <v>4</v>
      </c>
      <c r="D25" s="21" t="s">
        <v>5</v>
      </c>
      <c r="E25" s="20"/>
      <c r="F25" s="76"/>
      <c r="G25" s="14"/>
      <c r="H25" s="19"/>
      <c r="I25" s="42"/>
      <c r="J25" s="42"/>
      <c r="K25" s="42"/>
    </row>
    <row r="26" spans="1:11" s="30" customFormat="1" x14ac:dyDescent="0.2">
      <c r="A26" s="24"/>
      <c r="B26" s="28" t="s">
        <v>6</v>
      </c>
      <c r="C26" s="21" t="s">
        <v>7</v>
      </c>
      <c r="D26" s="21" t="s">
        <v>8</v>
      </c>
      <c r="E26" s="20"/>
      <c r="F26" s="76"/>
      <c r="G26" s="14"/>
      <c r="H26" s="19"/>
      <c r="I26" s="42"/>
      <c r="J26" s="42"/>
      <c r="K26" s="42"/>
    </row>
    <row r="27" spans="1:11" s="30" customFormat="1" x14ac:dyDescent="0.2">
      <c r="A27" s="24"/>
      <c r="B27" s="28" t="s">
        <v>9</v>
      </c>
      <c r="C27" s="21" t="s">
        <v>10</v>
      </c>
      <c r="D27" s="21" t="s">
        <v>11</v>
      </c>
      <c r="E27" s="20"/>
      <c r="F27" s="76"/>
      <c r="G27" s="14"/>
      <c r="H27" s="19"/>
      <c r="I27" s="42"/>
      <c r="J27" s="42"/>
      <c r="K27" s="42"/>
    </row>
    <row r="28" spans="1:11" s="30" customFormat="1" x14ac:dyDescent="0.2">
      <c r="A28" s="24"/>
      <c r="B28" s="28" t="s">
        <v>12</v>
      </c>
      <c r="C28" s="21" t="s">
        <v>13</v>
      </c>
      <c r="D28" s="21" t="s">
        <v>14</v>
      </c>
      <c r="E28" s="20"/>
      <c r="F28" s="76"/>
      <c r="G28" s="14"/>
      <c r="H28" s="19"/>
      <c r="I28" s="42"/>
      <c r="J28" s="42"/>
      <c r="K28" s="42"/>
    </row>
    <row r="29" spans="1:11" s="30" customFormat="1" x14ac:dyDescent="0.2">
      <c r="A29" s="24"/>
      <c r="B29" s="28" t="s">
        <v>15</v>
      </c>
      <c r="C29" s="21" t="s">
        <v>16</v>
      </c>
      <c r="D29" s="21" t="s">
        <v>17</v>
      </c>
      <c r="E29" s="20"/>
      <c r="F29" s="76"/>
      <c r="G29" s="14"/>
      <c r="H29" s="19"/>
      <c r="I29" s="42"/>
      <c r="J29" s="42"/>
      <c r="K29" s="42"/>
    </row>
    <row r="30" spans="1:11" s="30" customFormat="1" x14ac:dyDescent="0.2">
      <c r="A30" s="24"/>
      <c r="B30" s="42"/>
      <c r="C30" s="42"/>
      <c r="D30" s="42"/>
      <c r="E30" s="20"/>
      <c r="F30" s="76"/>
      <c r="G30" s="14"/>
      <c r="H30" s="19"/>
      <c r="I30" s="42"/>
      <c r="J30" s="42"/>
      <c r="K30" s="42"/>
    </row>
    <row r="31" spans="1:11" s="30" customFormat="1" ht="13.5" thickBot="1" x14ac:dyDescent="0.25">
      <c r="A31" s="81" t="s">
        <v>74</v>
      </c>
      <c r="B31" s="22"/>
      <c r="C31" s="20"/>
      <c r="D31" s="19"/>
      <c r="E31" s="20"/>
      <c r="F31" s="76"/>
      <c r="G31" s="14"/>
      <c r="H31" s="19"/>
      <c r="I31" s="42"/>
      <c r="J31" s="47" t="s">
        <v>144</v>
      </c>
      <c r="K31" s="42"/>
    </row>
    <row r="32" spans="1:11" x14ac:dyDescent="0.2">
      <c r="A32" s="42"/>
      <c r="B32" s="42"/>
      <c r="C32" s="42"/>
      <c r="D32" s="42"/>
      <c r="E32" s="42"/>
      <c r="F32" s="42"/>
      <c r="G32" s="42"/>
      <c r="H32" s="42"/>
      <c r="I32" s="42"/>
      <c r="J32" s="46" t="s">
        <v>81</v>
      </c>
      <c r="K32" s="94"/>
    </row>
    <row r="33" spans="1:11" x14ac:dyDescent="0.2">
      <c r="A33" s="25"/>
      <c r="B33" s="41"/>
      <c r="C33" s="72">
        <v>1</v>
      </c>
      <c r="D33" s="72">
        <v>2</v>
      </c>
      <c r="E33" s="72">
        <v>3</v>
      </c>
      <c r="F33" s="72" t="s">
        <v>1</v>
      </c>
      <c r="G33" s="72" t="s">
        <v>2</v>
      </c>
      <c r="H33" s="42"/>
      <c r="I33" s="42"/>
      <c r="J33" s="93"/>
      <c r="K33" s="95"/>
    </row>
    <row r="34" spans="1:11" ht="13.5" thickBot="1" x14ac:dyDescent="0.25">
      <c r="A34" s="25">
        <v>1</v>
      </c>
      <c r="B34" s="41" t="s">
        <v>144</v>
      </c>
      <c r="C34" s="26"/>
      <c r="D34" s="27">
        <v>13</v>
      </c>
      <c r="E34" s="18">
        <v>13</v>
      </c>
      <c r="F34" s="90" t="s">
        <v>57</v>
      </c>
      <c r="G34" s="27" t="s">
        <v>50</v>
      </c>
      <c r="H34" s="42"/>
      <c r="I34" s="42"/>
      <c r="J34" s="96" t="s">
        <v>206</v>
      </c>
      <c r="K34" s="97"/>
    </row>
    <row r="35" spans="1:11" x14ac:dyDescent="0.2">
      <c r="A35" s="25">
        <v>2</v>
      </c>
      <c r="B35" s="25" t="s">
        <v>206</v>
      </c>
      <c r="C35" s="27">
        <v>5</v>
      </c>
      <c r="D35" s="26"/>
      <c r="E35" s="27">
        <v>13</v>
      </c>
      <c r="F35" s="86" t="s">
        <v>56</v>
      </c>
      <c r="G35" s="27" t="s">
        <v>51</v>
      </c>
      <c r="H35" s="42"/>
      <c r="I35" s="42"/>
      <c r="J35" s="46" t="s">
        <v>82</v>
      </c>
      <c r="K35" s="42"/>
    </row>
    <row r="36" spans="1:11" x14ac:dyDescent="0.2">
      <c r="A36" s="25">
        <v>3</v>
      </c>
      <c r="B36" s="41" t="s">
        <v>151</v>
      </c>
      <c r="C36" s="18">
        <v>0</v>
      </c>
      <c r="D36" s="27">
        <v>4</v>
      </c>
      <c r="E36" s="26"/>
      <c r="F36" s="90" t="s">
        <v>55</v>
      </c>
      <c r="G36" s="27" t="s">
        <v>52</v>
      </c>
      <c r="H36" s="42"/>
      <c r="I36" s="42"/>
      <c r="J36" s="93"/>
      <c r="K36" s="42"/>
    </row>
    <row r="37" spans="1:11" s="30" customFormat="1" ht="13.5" thickBot="1" x14ac:dyDescent="0.25">
      <c r="A37" s="24"/>
      <c r="B37" s="22"/>
      <c r="C37" s="20"/>
      <c r="D37" s="19"/>
      <c r="E37" s="93"/>
      <c r="F37" s="14"/>
      <c r="G37" s="19"/>
      <c r="H37" s="42"/>
      <c r="I37" s="42"/>
      <c r="J37" s="47" t="s">
        <v>151</v>
      </c>
      <c r="K37" s="42"/>
    </row>
    <row r="38" spans="1:11" s="30" customFormat="1" x14ac:dyDescent="0.2">
      <c r="A38" s="42"/>
      <c r="B38" s="42"/>
      <c r="C38" s="42"/>
      <c r="D38" s="42"/>
      <c r="E38" s="42"/>
      <c r="F38" s="42"/>
      <c r="G38" s="42"/>
      <c r="H38" s="42"/>
      <c r="I38" s="42"/>
      <c r="J38" s="46" t="s">
        <v>83</v>
      </c>
      <c r="K38" s="94"/>
    </row>
    <row r="39" spans="1:11" s="30" customFormat="1" x14ac:dyDescent="0.2">
      <c r="A39" s="42"/>
      <c r="B39" s="42"/>
      <c r="C39" s="42"/>
      <c r="D39" s="42"/>
      <c r="E39" s="42"/>
      <c r="F39" s="42"/>
      <c r="G39" s="42"/>
      <c r="H39" s="42"/>
      <c r="I39" s="42"/>
      <c r="J39" s="42"/>
      <c r="K39" s="95"/>
    </row>
    <row r="40" spans="1:11" s="30" customFormat="1" ht="13.5" thickBot="1" x14ac:dyDescent="0.25">
      <c r="A40" s="81" t="s">
        <v>75</v>
      </c>
      <c r="B40" s="42"/>
      <c r="C40" s="42"/>
      <c r="D40" s="42"/>
      <c r="E40" s="42"/>
      <c r="F40" s="42"/>
      <c r="G40" s="42"/>
      <c r="H40" s="42"/>
      <c r="I40" s="42"/>
      <c r="J40" s="47" t="s">
        <v>150</v>
      </c>
      <c r="K40" s="97"/>
    </row>
    <row r="41" spans="1:11" s="30" customFormat="1" x14ac:dyDescent="0.2">
      <c r="A41" s="42"/>
      <c r="B41" s="42"/>
      <c r="C41" s="42"/>
      <c r="D41" s="42"/>
      <c r="E41" s="42"/>
      <c r="F41" s="42"/>
      <c r="G41" s="42"/>
      <c r="H41" s="42"/>
      <c r="I41" s="42"/>
      <c r="J41" s="46" t="s">
        <v>25</v>
      </c>
      <c r="K41" s="42"/>
    </row>
    <row r="42" spans="1:11" s="30" customFormat="1" x14ac:dyDescent="0.2">
      <c r="A42" s="25"/>
      <c r="B42" s="41"/>
      <c r="C42" s="72">
        <v>1</v>
      </c>
      <c r="D42" s="72">
        <v>2</v>
      </c>
      <c r="E42" s="72">
        <v>3</v>
      </c>
      <c r="F42" s="72" t="s">
        <v>1</v>
      </c>
      <c r="G42" s="72" t="s">
        <v>2</v>
      </c>
      <c r="H42" s="42"/>
      <c r="I42" s="42"/>
      <c r="J42" s="93"/>
      <c r="K42" s="42"/>
    </row>
    <row r="43" spans="1:11" s="30" customFormat="1" ht="13.5" thickBot="1" x14ac:dyDescent="0.25">
      <c r="A43" s="25">
        <v>1</v>
      </c>
      <c r="B43" s="41" t="s">
        <v>145</v>
      </c>
      <c r="C43" s="26"/>
      <c r="D43" s="27">
        <v>11</v>
      </c>
      <c r="E43" s="18">
        <v>9</v>
      </c>
      <c r="F43" s="90" t="s">
        <v>55</v>
      </c>
      <c r="G43" s="27" t="s">
        <v>52</v>
      </c>
      <c r="H43" s="42"/>
      <c r="I43" s="42"/>
      <c r="J43" s="47" t="s">
        <v>147</v>
      </c>
      <c r="K43" s="42"/>
    </row>
    <row r="44" spans="1:11" s="30" customFormat="1" x14ac:dyDescent="0.2">
      <c r="A44" s="25">
        <v>2</v>
      </c>
      <c r="B44" s="12" t="s">
        <v>147</v>
      </c>
      <c r="C44" s="27">
        <v>13</v>
      </c>
      <c r="D44" s="26"/>
      <c r="E44" s="27">
        <v>4</v>
      </c>
      <c r="F44" s="86" t="s">
        <v>56</v>
      </c>
      <c r="G44" s="27" t="s">
        <v>51</v>
      </c>
      <c r="H44" s="42"/>
      <c r="I44" s="42"/>
      <c r="J44" s="46" t="s">
        <v>29</v>
      </c>
      <c r="K44" s="94"/>
    </row>
    <row r="45" spans="1:11" s="30" customFormat="1" x14ac:dyDescent="0.2">
      <c r="A45" s="25">
        <v>3</v>
      </c>
      <c r="B45" s="41" t="s">
        <v>150</v>
      </c>
      <c r="C45" s="18">
        <v>13</v>
      </c>
      <c r="D45" s="27">
        <v>13</v>
      </c>
      <c r="E45" s="26"/>
      <c r="F45" s="90" t="s">
        <v>57</v>
      </c>
      <c r="G45" s="27" t="s">
        <v>50</v>
      </c>
      <c r="H45" s="42"/>
      <c r="I45" s="42"/>
      <c r="J45" s="93"/>
      <c r="K45" s="95"/>
    </row>
    <row r="46" spans="1:11" s="30" customFormat="1" ht="13.5" thickBot="1" x14ac:dyDescent="0.25">
      <c r="A46" s="24"/>
      <c r="B46" s="22"/>
      <c r="C46" s="20"/>
      <c r="D46" s="19"/>
      <c r="E46" s="93"/>
      <c r="F46" s="14"/>
      <c r="G46" s="19"/>
      <c r="H46" s="42"/>
      <c r="I46" s="42"/>
      <c r="J46" s="47" t="s">
        <v>145</v>
      </c>
      <c r="K46" s="97"/>
    </row>
    <row r="47" spans="1:11" s="29" customFormat="1" x14ac:dyDescent="0.2">
      <c r="A47" s="49"/>
      <c r="B47" s="49"/>
      <c r="C47" s="49"/>
      <c r="D47" s="49"/>
      <c r="E47" s="49"/>
      <c r="F47" s="49"/>
      <c r="G47" s="49"/>
      <c r="H47" s="20"/>
      <c r="I47" s="49"/>
      <c r="J47" s="46" t="s">
        <v>30</v>
      </c>
      <c r="K47" s="49"/>
    </row>
    <row r="48" spans="1:11" s="29" customFormat="1" x14ac:dyDescent="0.2">
      <c r="A48" s="49"/>
      <c r="B48" s="49"/>
      <c r="C48" s="49"/>
      <c r="D48" s="49"/>
      <c r="E48" s="49"/>
      <c r="F48" s="49"/>
      <c r="G48" s="49"/>
      <c r="H48" s="20"/>
      <c r="I48" s="49"/>
      <c r="J48" s="46"/>
      <c r="K48" s="49"/>
    </row>
    <row r="49" spans="1:11" s="30" customFormat="1" ht="13.5" thickBot="1" x14ac:dyDescent="0.25">
      <c r="A49" s="81" t="s">
        <v>76</v>
      </c>
      <c r="B49" s="42"/>
      <c r="C49" s="42"/>
      <c r="D49" s="42"/>
      <c r="E49" s="42"/>
      <c r="F49" s="42"/>
      <c r="G49" s="42"/>
      <c r="H49" s="42"/>
      <c r="I49" s="42"/>
      <c r="J49" s="47" t="s">
        <v>149</v>
      </c>
      <c r="K49" s="42"/>
    </row>
    <row r="50" spans="1:11" s="30" customFormat="1" x14ac:dyDescent="0.2">
      <c r="A50" s="42"/>
      <c r="B50" s="42"/>
      <c r="C50" s="42"/>
      <c r="D50" s="42"/>
      <c r="E50" s="42"/>
      <c r="F50" s="42"/>
      <c r="G50" s="42"/>
      <c r="H50" s="42"/>
      <c r="I50" s="42"/>
      <c r="J50" s="46" t="s">
        <v>36</v>
      </c>
      <c r="K50" s="94"/>
    </row>
    <row r="51" spans="1:11" s="30" customFormat="1" x14ac:dyDescent="0.2">
      <c r="A51" s="25"/>
      <c r="B51" s="41"/>
      <c r="C51" s="72">
        <v>1</v>
      </c>
      <c r="D51" s="72">
        <v>2</v>
      </c>
      <c r="E51" s="72">
        <v>3</v>
      </c>
      <c r="F51" s="72" t="s">
        <v>1</v>
      </c>
      <c r="G51" s="72" t="s">
        <v>2</v>
      </c>
      <c r="H51" s="42"/>
      <c r="I51" s="42"/>
      <c r="J51" s="93"/>
      <c r="K51" s="95"/>
    </row>
    <row r="52" spans="1:11" s="30" customFormat="1" ht="13.5" thickBot="1" x14ac:dyDescent="0.25">
      <c r="A52" s="25">
        <v>1</v>
      </c>
      <c r="B52" s="25" t="s">
        <v>205</v>
      </c>
      <c r="C52" s="26"/>
      <c r="D52" s="27">
        <v>6</v>
      </c>
      <c r="E52" s="18">
        <v>13</v>
      </c>
      <c r="F52" s="90" t="s">
        <v>56</v>
      </c>
      <c r="G52" s="27" t="s">
        <v>51</v>
      </c>
      <c r="H52" s="42"/>
      <c r="I52" s="42"/>
      <c r="J52" s="96" t="s">
        <v>205</v>
      </c>
      <c r="K52" s="97"/>
    </row>
    <row r="53" spans="1:11" s="30" customFormat="1" x14ac:dyDescent="0.2">
      <c r="A53" s="25">
        <v>2</v>
      </c>
      <c r="B53" s="41" t="s">
        <v>149</v>
      </c>
      <c r="C53" s="27">
        <v>13</v>
      </c>
      <c r="D53" s="26"/>
      <c r="E53" s="27">
        <v>13</v>
      </c>
      <c r="F53" s="86" t="s">
        <v>57</v>
      </c>
      <c r="G53" s="27" t="s">
        <v>50</v>
      </c>
      <c r="H53" s="42"/>
      <c r="I53" s="42"/>
      <c r="J53" s="46" t="s">
        <v>37</v>
      </c>
      <c r="K53" s="42"/>
    </row>
    <row r="54" spans="1:11" s="30" customFormat="1" x14ac:dyDescent="0.2">
      <c r="A54" s="25">
        <v>3</v>
      </c>
      <c r="B54" s="41" t="s">
        <v>152</v>
      </c>
      <c r="C54" s="18">
        <v>9</v>
      </c>
      <c r="D54" s="27">
        <v>8</v>
      </c>
      <c r="E54" s="26"/>
      <c r="F54" s="90" t="s">
        <v>55</v>
      </c>
      <c r="G54" s="27" t="s">
        <v>52</v>
      </c>
      <c r="H54" s="42"/>
      <c r="I54" s="42"/>
      <c r="J54" s="93"/>
      <c r="K54" s="42"/>
    </row>
    <row r="55" spans="1:11" s="30" customFormat="1" ht="13.5" thickBot="1" x14ac:dyDescent="0.25">
      <c r="A55" s="42"/>
      <c r="B55" s="42"/>
      <c r="C55" s="42"/>
      <c r="D55" s="42"/>
      <c r="E55" s="42"/>
      <c r="F55" s="42"/>
      <c r="G55" s="42"/>
      <c r="H55" s="42"/>
      <c r="I55" s="42"/>
      <c r="J55" s="47" t="s">
        <v>152</v>
      </c>
      <c r="K55" s="42"/>
    </row>
    <row r="56" spans="1:11" s="30" customFormat="1" x14ac:dyDescent="0.2">
      <c r="A56" s="42"/>
      <c r="B56" s="42"/>
      <c r="C56" s="42"/>
      <c r="D56" s="42"/>
      <c r="E56" s="42"/>
      <c r="F56" s="42"/>
      <c r="G56" s="42"/>
      <c r="H56" s="42"/>
      <c r="I56" s="42"/>
      <c r="J56" s="46" t="s">
        <v>38</v>
      </c>
      <c r="K56" s="94"/>
    </row>
    <row r="57" spans="1:11" s="30" customFormat="1" x14ac:dyDescent="0.2">
      <c r="A57" s="42"/>
      <c r="B57" s="42"/>
      <c r="C57" s="42"/>
      <c r="D57" s="42"/>
      <c r="E57" s="42"/>
      <c r="F57" s="42"/>
      <c r="G57" s="42"/>
      <c r="H57" s="42"/>
      <c r="I57" s="42"/>
      <c r="J57" s="93"/>
      <c r="K57" s="95"/>
    </row>
    <row r="58" spans="1:11" s="30" customFormat="1" ht="13.5" thickBot="1" x14ac:dyDescent="0.25">
      <c r="A58" s="81" t="s">
        <v>228</v>
      </c>
      <c r="B58" s="42"/>
      <c r="C58" s="42"/>
      <c r="D58" s="42"/>
      <c r="E58" s="42"/>
      <c r="F58" s="42"/>
      <c r="G58" s="42"/>
      <c r="H58" s="42"/>
      <c r="I58" s="42"/>
      <c r="J58" s="47" t="s">
        <v>146</v>
      </c>
      <c r="K58" s="97"/>
    </row>
    <row r="59" spans="1:11" s="30" customFormat="1" x14ac:dyDescent="0.2">
      <c r="A59" s="42"/>
      <c r="B59" s="42"/>
      <c r="C59" s="42"/>
      <c r="D59" s="42"/>
      <c r="E59" s="42"/>
      <c r="F59" s="42"/>
      <c r="G59" s="42"/>
      <c r="H59" s="42"/>
      <c r="I59" s="42"/>
      <c r="J59" s="46" t="s">
        <v>41</v>
      </c>
      <c r="K59" s="42"/>
    </row>
    <row r="60" spans="1:11" s="30" customFormat="1" x14ac:dyDescent="0.2">
      <c r="A60" s="25"/>
      <c r="B60" s="41"/>
      <c r="C60" s="72">
        <v>1</v>
      </c>
      <c r="D60" s="72">
        <v>2</v>
      </c>
      <c r="E60" s="72">
        <v>3</v>
      </c>
      <c r="F60" s="72" t="s">
        <v>1</v>
      </c>
      <c r="G60" s="72" t="s">
        <v>2</v>
      </c>
      <c r="H60" s="42"/>
      <c r="I60" s="42"/>
      <c r="J60" s="93"/>
      <c r="K60" s="42"/>
    </row>
    <row r="61" spans="1:11" s="30" customFormat="1" ht="13.5" thickBot="1" x14ac:dyDescent="0.25">
      <c r="A61" s="25">
        <v>1</v>
      </c>
      <c r="B61" s="41" t="s">
        <v>146</v>
      </c>
      <c r="C61" s="26"/>
      <c r="D61" s="27">
        <v>13</v>
      </c>
      <c r="E61" s="8" t="s">
        <v>79</v>
      </c>
      <c r="F61" s="90" t="s">
        <v>57</v>
      </c>
      <c r="G61" s="27" t="s">
        <v>50</v>
      </c>
      <c r="H61" s="42"/>
      <c r="I61" s="42"/>
      <c r="J61" s="47" t="s">
        <v>148</v>
      </c>
      <c r="K61" s="42"/>
    </row>
    <row r="62" spans="1:11" s="30" customFormat="1" x14ac:dyDescent="0.2">
      <c r="A62" s="25">
        <v>2</v>
      </c>
      <c r="B62" s="41" t="s">
        <v>148</v>
      </c>
      <c r="C62" s="27">
        <v>5</v>
      </c>
      <c r="D62" s="26"/>
      <c r="E62" s="72" t="s">
        <v>79</v>
      </c>
      <c r="F62" s="86" t="s">
        <v>56</v>
      </c>
      <c r="G62" s="27" t="s">
        <v>51</v>
      </c>
      <c r="H62" s="42"/>
      <c r="I62" s="42"/>
      <c r="J62" s="46" t="s">
        <v>42</v>
      </c>
      <c r="K62" s="94"/>
    </row>
    <row r="63" spans="1:11" s="30" customFormat="1" x14ac:dyDescent="0.2">
      <c r="A63" s="25">
        <v>3</v>
      </c>
      <c r="B63" s="25" t="s">
        <v>207</v>
      </c>
      <c r="C63" s="18" t="s">
        <v>80</v>
      </c>
      <c r="D63" s="27" t="s">
        <v>80</v>
      </c>
      <c r="E63" s="26"/>
      <c r="F63" s="90" t="s">
        <v>55</v>
      </c>
      <c r="G63" s="27" t="s">
        <v>52</v>
      </c>
      <c r="H63" s="42"/>
      <c r="I63" s="42"/>
      <c r="J63" s="93"/>
      <c r="K63" s="95"/>
    </row>
    <row r="64" spans="1:11" s="30" customFormat="1" ht="13.5" thickBot="1" x14ac:dyDescent="0.25">
      <c r="A64" s="24"/>
      <c r="B64" s="22"/>
      <c r="C64" s="20"/>
      <c r="D64" s="19"/>
      <c r="E64" s="93"/>
      <c r="F64" s="14"/>
      <c r="G64" s="19"/>
      <c r="H64" s="42"/>
      <c r="I64" s="42"/>
      <c r="J64" s="96" t="s">
        <v>207</v>
      </c>
      <c r="K64" s="97"/>
    </row>
    <row r="65" spans="1:11" s="30" customFormat="1" x14ac:dyDescent="0.2">
      <c r="A65" s="24"/>
      <c r="B65" s="34" t="s">
        <v>3</v>
      </c>
      <c r="C65" s="14" t="s">
        <v>17</v>
      </c>
      <c r="D65" s="14" t="s">
        <v>16</v>
      </c>
      <c r="E65" s="93"/>
      <c r="F65" s="14"/>
      <c r="G65" s="19"/>
      <c r="H65" s="42"/>
      <c r="I65" s="42"/>
      <c r="J65" s="46" t="s">
        <v>43</v>
      </c>
      <c r="K65" s="42"/>
    </row>
    <row r="66" spans="1:11" s="30" customFormat="1" x14ac:dyDescent="0.2">
      <c r="A66" s="24"/>
      <c r="B66" s="34" t="s">
        <v>6</v>
      </c>
      <c r="C66" s="14" t="s">
        <v>7</v>
      </c>
      <c r="D66" s="14" t="s">
        <v>5</v>
      </c>
      <c r="E66" s="11"/>
      <c r="F66" s="74"/>
      <c r="G66" s="75"/>
      <c r="J66" s="11"/>
    </row>
    <row r="67" spans="1:11" s="30" customFormat="1" ht="13.5" thickBot="1" x14ac:dyDescent="0.25">
      <c r="A67" s="24"/>
      <c r="B67" s="34" t="s">
        <v>9</v>
      </c>
      <c r="C67" s="14" t="s">
        <v>18</v>
      </c>
      <c r="D67" s="14" t="s">
        <v>11</v>
      </c>
      <c r="E67" s="11"/>
      <c r="F67" s="74"/>
      <c r="G67" s="75"/>
      <c r="I67" s="77" t="s">
        <v>33</v>
      </c>
      <c r="J67" s="62" t="s">
        <v>224</v>
      </c>
      <c r="K67" s="83"/>
    </row>
    <row r="68" spans="1:11" s="30" customFormat="1" x14ac:dyDescent="0.2">
      <c r="I68" s="49"/>
      <c r="J68" s="46" t="s">
        <v>44</v>
      </c>
    </row>
    <row r="69" spans="1:11" x14ac:dyDescent="0.2">
      <c r="A69" s="9"/>
      <c r="B69" s="43"/>
      <c r="C69" s="42"/>
      <c r="D69" s="42"/>
      <c r="E69" s="42"/>
      <c r="F69" s="49"/>
      <c r="G69" s="49"/>
      <c r="H69" s="49"/>
    </row>
    <row r="70" spans="1:11" s="30" customFormat="1" x14ac:dyDescent="0.2">
      <c r="A70" s="9"/>
      <c r="B70" s="44"/>
      <c r="C70" s="43"/>
      <c r="D70" s="43"/>
      <c r="E70" s="43"/>
      <c r="F70" s="43"/>
      <c r="G70" s="43"/>
      <c r="H70" s="43"/>
      <c r="I70" s="43"/>
      <c r="J70" s="45"/>
    </row>
    <row r="71" spans="1:11" x14ac:dyDescent="0.2">
      <c r="A71" s="5"/>
      <c r="B71" s="31" t="s">
        <v>26</v>
      </c>
      <c r="C71" s="31" t="s">
        <v>40</v>
      </c>
      <c r="D71" s="31" t="s">
        <v>142</v>
      </c>
      <c r="E71" s="42"/>
      <c r="H71" s="42"/>
      <c r="I71" s="42"/>
      <c r="J71" s="42"/>
    </row>
    <row r="72" spans="1:11" x14ac:dyDescent="0.2">
      <c r="A72" s="5">
        <v>1</v>
      </c>
      <c r="B72" s="1" t="s">
        <v>144</v>
      </c>
      <c r="C72" s="33">
        <v>1971</v>
      </c>
      <c r="D72" s="48">
        <v>10</v>
      </c>
      <c r="E72" s="42"/>
      <c r="H72" s="42"/>
      <c r="I72" s="42"/>
      <c r="J72" s="42"/>
    </row>
    <row r="73" spans="1:11" x14ac:dyDescent="0.2">
      <c r="A73" s="5">
        <v>2</v>
      </c>
      <c r="B73" s="87" t="s">
        <v>206</v>
      </c>
      <c r="C73" s="48">
        <v>1965</v>
      </c>
      <c r="D73" s="48">
        <v>9</v>
      </c>
      <c r="E73" s="42"/>
      <c r="H73" s="42"/>
      <c r="I73" s="42"/>
      <c r="J73" s="42"/>
    </row>
    <row r="74" spans="1:11" x14ac:dyDescent="0.2">
      <c r="A74" s="5">
        <v>3</v>
      </c>
      <c r="B74" s="3" t="s">
        <v>151</v>
      </c>
      <c r="C74" s="33">
        <v>1972</v>
      </c>
      <c r="D74" s="48">
        <v>8</v>
      </c>
      <c r="E74" s="42"/>
      <c r="H74" s="42"/>
      <c r="I74" s="42"/>
      <c r="J74" s="42"/>
    </row>
    <row r="75" spans="1:11" x14ac:dyDescent="0.2">
      <c r="A75" s="5">
        <v>4</v>
      </c>
      <c r="B75" s="51" t="s">
        <v>150</v>
      </c>
      <c r="C75" s="33">
        <v>1976</v>
      </c>
      <c r="D75" s="48">
        <v>7</v>
      </c>
      <c r="E75" s="42"/>
      <c r="H75" s="42"/>
      <c r="I75" s="42"/>
      <c r="J75" s="42"/>
    </row>
    <row r="76" spans="1:11" x14ac:dyDescent="0.2">
      <c r="A76" s="5">
        <v>5</v>
      </c>
      <c r="B76" s="32" t="s">
        <v>147</v>
      </c>
      <c r="C76" s="33">
        <v>1971</v>
      </c>
      <c r="D76" s="48">
        <v>6</v>
      </c>
      <c r="E76" s="42"/>
      <c r="H76" s="42"/>
      <c r="I76" s="42"/>
      <c r="J76" s="42"/>
    </row>
    <row r="77" spans="1:11" x14ac:dyDescent="0.2">
      <c r="A77" s="5">
        <v>6</v>
      </c>
      <c r="B77" s="51" t="s">
        <v>145</v>
      </c>
      <c r="C77" s="33">
        <v>1972</v>
      </c>
      <c r="D77" s="48">
        <v>5</v>
      </c>
      <c r="E77" s="42"/>
      <c r="H77" s="42"/>
      <c r="I77" s="42"/>
      <c r="J77" s="42"/>
    </row>
    <row r="78" spans="1:11" x14ac:dyDescent="0.2">
      <c r="A78" s="5">
        <v>7</v>
      </c>
      <c r="B78" s="32" t="s">
        <v>149</v>
      </c>
      <c r="C78" s="33">
        <v>1976</v>
      </c>
      <c r="D78" s="48">
        <v>4</v>
      </c>
      <c r="E78" s="42"/>
      <c r="H78" s="42"/>
      <c r="I78" s="42"/>
      <c r="J78" s="42"/>
    </row>
    <row r="79" spans="1:11" x14ac:dyDescent="0.2">
      <c r="A79" s="5">
        <v>8</v>
      </c>
      <c r="B79" s="5" t="s">
        <v>205</v>
      </c>
      <c r="C79" s="33">
        <v>1968</v>
      </c>
      <c r="D79" s="48">
        <v>3</v>
      </c>
      <c r="E79" s="42"/>
      <c r="H79" s="42"/>
      <c r="I79" s="42"/>
      <c r="J79" s="42"/>
    </row>
    <row r="80" spans="1:11" x14ac:dyDescent="0.2">
      <c r="A80" s="5">
        <v>9</v>
      </c>
      <c r="B80" s="32" t="s">
        <v>152</v>
      </c>
      <c r="C80" s="48">
        <v>1969</v>
      </c>
      <c r="D80" s="61">
        <v>2</v>
      </c>
      <c r="E80" s="42"/>
      <c r="H80" s="42"/>
      <c r="I80" s="42"/>
      <c r="J80" s="42"/>
    </row>
    <row r="81" spans="1:10" x14ac:dyDescent="0.2">
      <c r="A81" s="5">
        <v>10</v>
      </c>
      <c r="B81" s="50" t="s">
        <v>146</v>
      </c>
      <c r="C81" s="48">
        <v>1974</v>
      </c>
      <c r="D81" s="61">
        <v>1</v>
      </c>
      <c r="E81" s="42"/>
      <c r="H81" s="42"/>
      <c r="I81" s="42"/>
      <c r="J81" s="42"/>
    </row>
    <row r="82" spans="1:10" x14ac:dyDescent="0.2">
      <c r="A82" s="5">
        <v>11</v>
      </c>
      <c r="B82" s="32" t="s">
        <v>148</v>
      </c>
      <c r="C82" s="33">
        <v>1979</v>
      </c>
      <c r="D82" s="61">
        <v>0</v>
      </c>
      <c r="E82" s="42"/>
      <c r="H82" s="42"/>
      <c r="I82" s="42"/>
      <c r="J82" s="42"/>
    </row>
    <row r="83" spans="1:10" x14ac:dyDescent="0.2">
      <c r="A83" s="5">
        <v>12</v>
      </c>
      <c r="B83" s="89" t="s">
        <v>207</v>
      </c>
      <c r="C83" s="33">
        <v>1971</v>
      </c>
      <c r="D83" s="61">
        <v>0</v>
      </c>
      <c r="E83" s="42"/>
      <c r="H83" s="42"/>
      <c r="I83" s="42"/>
      <c r="J83" s="42"/>
    </row>
    <row r="84" spans="1:10" x14ac:dyDescent="0.2">
      <c r="A84" s="5">
        <v>13</v>
      </c>
      <c r="B84" s="32" t="s">
        <v>224</v>
      </c>
      <c r="C84" s="33">
        <v>1970</v>
      </c>
      <c r="D84" s="61">
        <v>0</v>
      </c>
      <c r="E84" s="42"/>
      <c r="H84" s="42"/>
      <c r="I84" s="42"/>
      <c r="J84" s="42"/>
    </row>
  </sheetData>
  <sortState ref="B126:C144">
    <sortCondition ref="B109"/>
  </sortState>
  <conditionalFormatting sqref="B83">
    <cfRule type="duplicateValues" dxfId="44" priority="7"/>
  </conditionalFormatting>
  <conditionalFormatting sqref="I49:I66 C65:D67">
    <cfRule type="cellIs" dxfId="43" priority="4" stopIfTrue="1" operator="equal">
      <formula>13</formula>
    </cfRule>
  </conditionalFormatting>
  <conditionalFormatting sqref="C7:G29 C31:G37 C42:G46 C51:G54 C60:G63 E30:G30">
    <cfRule type="cellIs" dxfId="42" priority="1" operator="equal">
      <formula>13</formula>
    </cfRule>
  </conditionalFormatting>
  <pageMargins left="0.78740157480314965" right="0.27559055118110237" top="0.78740157480314965" bottom="0.39370078740157483" header="0.59055118110236227" footer="0"/>
  <pageSetup paperSize="9" fitToHeight="0" orientation="portrait" useFirstPageNumber="1" verticalDpi="0" r:id="rId1"/>
  <headerFooter>
    <oddHeader>&amp;RPage &amp;P of &amp;N</oddHeader>
  </headerFooter>
  <rowBreaks count="1" manualBreakCount="1">
    <brk id="47" max="14" man="1"/>
  </rowBreaks>
  <ignoredErrors>
    <ignoredError sqref="J9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CCFF"/>
    <pageSetUpPr fitToPage="1"/>
  </sheetPr>
  <dimension ref="A1:J81"/>
  <sheetViews>
    <sheetView showGridLines="0" showRowColHeaders="0" zoomScaleNormal="100" workbookViewId="0">
      <pane ySplit="4" topLeftCell="A5" activePane="bottomLeft" state="frozen"/>
      <selection activeCell="H1" sqref="H1"/>
      <selection pane="bottomLeft" activeCell="K1" sqref="K1"/>
    </sheetView>
  </sheetViews>
  <sheetFormatPr defaultRowHeight="12.75" x14ac:dyDescent="0.2"/>
  <cols>
    <col min="1" max="1" width="3.28515625" style="30" customWidth="1"/>
    <col min="2" max="2" width="26.42578125" style="30" customWidth="1"/>
    <col min="3" max="3" width="6.28515625" style="30" bestFit="1" customWidth="1"/>
    <col min="4" max="8" width="5.7109375" style="30" customWidth="1"/>
    <col min="9" max="9" width="3.7109375" style="30" customWidth="1"/>
    <col min="10" max="10" width="9.140625" style="30" customWidth="1"/>
    <col min="11" max="11" width="7" style="30" customWidth="1"/>
    <col min="12" max="16384" width="9.140625" style="30"/>
  </cols>
  <sheetData>
    <row r="1" spans="1:10" x14ac:dyDescent="0.2">
      <c r="A1" s="35" t="str">
        <f>Võistkondlik!B1</f>
        <v>ESVL INDIVIDUAAL-VÕISTKONDLIKUD MEISTRIVÕISTLUSED PETANGIS 2014</v>
      </c>
      <c r="B1" s="29"/>
      <c r="C1" s="29"/>
      <c r="D1" s="29"/>
      <c r="E1" s="29"/>
      <c r="F1" s="29"/>
    </row>
    <row r="2" spans="1:10" s="15" customFormat="1" x14ac:dyDescent="0.2">
      <c r="A2" s="29" t="str">
        <f>Võistkondlik!B2</f>
        <v>Toimumisaeg: P, 25.05.2014 kell 11:00</v>
      </c>
      <c r="B2" s="36"/>
      <c r="C2" s="36"/>
      <c r="E2" s="29"/>
    </row>
    <row r="3" spans="1:10" s="15" customFormat="1" x14ac:dyDescent="0.2">
      <c r="A3" s="29" t="str">
        <f>Võistkondlik!B3</f>
        <v>Toimumiskoht: Jõgeva maakond, Põltsamaa linna pargis ja liiklusväljakul</v>
      </c>
      <c r="B3" s="36"/>
      <c r="C3" s="36"/>
      <c r="E3" s="29"/>
    </row>
    <row r="4" spans="1:10" x14ac:dyDescent="0.2">
      <c r="A4" s="60" t="s">
        <v>20</v>
      </c>
      <c r="B4" s="29"/>
      <c r="C4" s="29"/>
      <c r="D4" s="29"/>
      <c r="E4" s="29"/>
      <c r="F4" s="29"/>
    </row>
    <row r="6" spans="1:10" x14ac:dyDescent="0.2">
      <c r="A6" s="25" t="s">
        <v>0</v>
      </c>
      <c r="B6" s="25"/>
      <c r="C6" s="63">
        <v>1</v>
      </c>
      <c r="D6" s="63">
        <v>2</v>
      </c>
      <c r="E6" s="63">
        <v>3</v>
      </c>
      <c r="F6" s="63">
        <v>4</v>
      </c>
      <c r="G6" s="63" t="s">
        <v>1</v>
      </c>
      <c r="H6" s="63" t="s">
        <v>2</v>
      </c>
    </row>
    <row r="7" spans="1:10" x14ac:dyDescent="0.2">
      <c r="A7" s="25">
        <v>1</v>
      </c>
      <c r="B7" s="50" t="s">
        <v>225</v>
      </c>
      <c r="C7" s="26"/>
      <c r="D7" s="18">
        <v>8</v>
      </c>
      <c r="E7" s="210">
        <v>13</v>
      </c>
      <c r="F7" s="18">
        <v>8</v>
      </c>
      <c r="G7" s="213" t="s">
        <v>18</v>
      </c>
      <c r="H7" s="57" t="s">
        <v>52</v>
      </c>
      <c r="I7" s="244" t="s">
        <v>78</v>
      </c>
    </row>
    <row r="8" spans="1:10" x14ac:dyDescent="0.2">
      <c r="A8" s="25">
        <v>2</v>
      </c>
      <c r="B8" s="50" t="s">
        <v>153</v>
      </c>
      <c r="C8" s="18">
        <v>13</v>
      </c>
      <c r="D8" s="26"/>
      <c r="E8" s="18">
        <v>7</v>
      </c>
      <c r="F8" s="59">
        <v>13</v>
      </c>
      <c r="G8" s="78" t="s">
        <v>13</v>
      </c>
      <c r="H8" s="57" t="s">
        <v>50</v>
      </c>
      <c r="I8" s="242" t="s">
        <v>78</v>
      </c>
      <c r="J8" s="11"/>
    </row>
    <row r="9" spans="1:10" x14ac:dyDescent="0.2">
      <c r="A9" s="25">
        <v>3</v>
      </c>
      <c r="B9" s="50" t="s">
        <v>154</v>
      </c>
      <c r="C9" s="210">
        <v>7</v>
      </c>
      <c r="D9" s="18">
        <v>13</v>
      </c>
      <c r="E9" s="26"/>
      <c r="F9" s="18">
        <v>10</v>
      </c>
      <c r="G9" s="213" t="s">
        <v>18</v>
      </c>
      <c r="H9" s="57" t="s">
        <v>53</v>
      </c>
      <c r="I9" s="244" t="s">
        <v>77</v>
      </c>
    </row>
    <row r="10" spans="1:10" x14ac:dyDescent="0.2">
      <c r="A10" s="25">
        <v>4</v>
      </c>
      <c r="B10" s="41" t="s">
        <v>208</v>
      </c>
      <c r="C10" s="18">
        <v>13</v>
      </c>
      <c r="D10" s="59">
        <v>10</v>
      </c>
      <c r="E10" s="18">
        <v>13</v>
      </c>
      <c r="F10" s="26"/>
      <c r="G10" s="78" t="s">
        <v>13</v>
      </c>
      <c r="H10" s="57" t="s">
        <v>51</v>
      </c>
      <c r="I10" s="243" t="s">
        <v>77</v>
      </c>
      <c r="J10" s="11"/>
    </row>
    <row r="12" spans="1:10" x14ac:dyDescent="0.2">
      <c r="A12" s="25" t="s">
        <v>19</v>
      </c>
      <c r="B12" s="41"/>
      <c r="C12" s="63">
        <v>1</v>
      </c>
      <c r="D12" s="63">
        <v>2</v>
      </c>
      <c r="E12" s="63">
        <v>3</v>
      </c>
      <c r="F12" s="63">
        <v>4</v>
      </c>
      <c r="G12" s="63" t="s">
        <v>1</v>
      </c>
      <c r="H12" s="63" t="s">
        <v>2</v>
      </c>
    </row>
    <row r="13" spans="1:10" x14ac:dyDescent="0.2">
      <c r="A13" s="25">
        <v>1</v>
      </c>
      <c r="B13" s="12" t="s">
        <v>209</v>
      </c>
      <c r="C13" s="26"/>
      <c r="D13" s="59">
        <v>8</v>
      </c>
      <c r="E13" s="18">
        <v>13</v>
      </c>
      <c r="F13" s="59">
        <v>13</v>
      </c>
      <c r="G13" s="78" t="s">
        <v>13</v>
      </c>
      <c r="H13" s="57" t="s">
        <v>52</v>
      </c>
      <c r="I13" s="245">
        <v>-2</v>
      </c>
    </row>
    <row r="14" spans="1:10" x14ac:dyDescent="0.2">
      <c r="A14" s="25">
        <v>2</v>
      </c>
      <c r="B14" s="41" t="s">
        <v>155</v>
      </c>
      <c r="C14" s="59">
        <v>13</v>
      </c>
      <c r="D14" s="26"/>
      <c r="E14" s="18">
        <v>13</v>
      </c>
      <c r="F14" s="59">
        <v>8</v>
      </c>
      <c r="G14" s="78" t="s">
        <v>13</v>
      </c>
      <c r="H14" s="57" t="s">
        <v>51</v>
      </c>
      <c r="I14" s="246">
        <v>0</v>
      </c>
    </row>
    <row r="15" spans="1:10" x14ac:dyDescent="0.2">
      <c r="A15" s="25">
        <v>3</v>
      </c>
      <c r="B15" s="41" t="s">
        <v>156</v>
      </c>
      <c r="C15" s="18">
        <v>1</v>
      </c>
      <c r="D15" s="27">
        <v>3</v>
      </c>
      <c r="E15" s="26"/>
      <c r="F15" s="18">
        <v>9</v>
      </c>
      <c r="G15" s="55" t="s">
        <v>59</v>
      </c>
      <c r="H15" s="57" t="s">
        <v>53</v>
      </c>
      <c r="I15" s="247"/>
    </row>
    <row r="16" spans="1:10" x14ac:dyDescent="0.2">
      <c r="A16" s="25">
        <v>4</v>
      </c>
      <c r="B16" s="41" t="s">
        <v>210</v>
      </c>
      <c r="C16" s="59">
        <v>10</v>
      </c>
      <c r="D16" s="59">
        <v>13</v>
      </c>
      <c r="E16" s="18">
        <v>13</v>
      </c>
      <c r="F16" s="26"/>
      <c r="G16" s="78" t="s">
        <v>13</v>
      </c>
      <c r="H16" s="57" t="s">
        <v>50</v>
      </c>
      <c r="I16" s="245">
        <v>2</v>
      </c>
    </row>
    <row r="18" spans="1:10" x14ac:dyDescent="0.2">
      <c r="A18" s="25" t="s">
        <v>39</v>
      </c>
      <c r="B18" s="41"/>
      <c r="C18" s="63">
        <v>1</v>
      </c>
      <c r="D18" s="63">
        <v>2</v>
      </c>
      <c r="E18" s="63">
        <v>3</v>
      </c>
      <c r="F18" s="63">
        <v>4</v>
      </c>
      <c r="G18" s="63" t="s">
        <v>1</v>
      </c>
      <c r="H18" s="63" t="s">
        <v>2</v>
      </c>
    </row>
    <row r="19" spans="1:10" x14ac:dyDescent="0.2">
      <c r="A19" s="25">
        <v>1</v>
      </c>
      <c r="B19" s="41" t="s">
        <v>211</v>
      </c>
      <c r="C19" s="26"/>
      <c r="D19" s="18">
        <v>8</v>
      </c>
      <c r="E19" s="18">
        <v>10</v>
      </c>
      <c r="F19" s="18">
        <v>13</v>
      </c>
      <c r="G19" s="55" t="s">
        <v>18</v>
      </c>
      <c r="H19" s="57" t="s">
        <v>52</v>
      </c>
    </row>
    <row r="20" spans="1:10" x14ac:dyDescent="0.2">
      <c r="A20" s="25">
        <v>2</v>
      </c>
      <c r="B20" s="41" t="s">
        <v>212</v>
      </c>
      <c r="C20" s="18">
        <v>13</v>
      </c>
      <c r="D20" s="26"/>
      <c r="E20" s="27">
        <v>13</v>
      </c>
      <c r="F20" s="18">
        <v>13</v>
      </c>
      <c r="G20" s="55" t="s">
        <v>58</v>
      </c>
      <c r="H20" s="57" t="s">
        <v>50</v>
      </c>
    </row>
    <row r="21" spans="1:10" x14ac:dyDescent="0.2">
      <c r="A21" s="25">
        <v>3</v>
      </c>
      <c r="B21" s="50" t="s">
        <v>157</v>
      </c>
      <c r="C21" s="18">
        <v>13</v>
      </c>
      <c r="D21" s="27">
        <v>5</v>
      </c>
      <c r="E21" s="26"/>
      <c r="F21" s="18">
        <v>13</v>
      </c>
      <c r="G21" s="55" t="s">
        <v>13</v>
      </c>
      <c r="H21" s="57" t="s">
        <v>51</v>
      </c>
    </row>
    <row r="22" spans="1:10" x14ac:dyDescent="0.2">
      <c r="A22" s="25">
        <v>4</v>
      </c>
      <c r="B22" s="50" t="s">
        <v>158</v>
      </c>
      <c r="C22" s="18">
        <v>11</v>
      </c>
      <c r="D22" s="27">
        <v>6</v>
      </c>
      <c r="E22" s="18">
        <v>5</v>
      </c>
      <c r="F22" s="26"/>
      <c r="G22" s="55" t="s">
        <v>59</v>
      </c>
      <c r="H22" s="57" t="s">
        <v>53</v>
      </c>
      <c r="I22" s="79"/>
    </row>
    <row r="23" spans="1:10" x14ac:dyDescent="0.2">
      <c r="A23" s="24"/>
      <c r="B23" s="22"/>
      <c r="C23" s="20"/>
      <c r="D23" s="19"/>
      <c r="E23" s="20"/>
      <c r="F23" s="76"/>
      <c r="G23" s="74"/>
      <c r="H23" s="75"/>
    </row>
    <row r="24" spans="1:10" x14ac:dyDescent="0.2">
      <c r="A24" s="24"/>
      <c r="B24" s="28" t="s">
        <v>3</v>
      </c>
      <c r="C24" s="21" t="s">
        <v>17</v>
      </c>
      <c r="D24" s="21" t="s">
        <v>16</v>
      </c>
      <c r="E24" s="20"/>
      <c r="F24" s="76"/>
      <c r="G24" s="74"/>
      <c r="H24" s="75"/>
    </row>
    <row r="25" spans="1:10" x14ac:dyDescent="0.2">
      <c r="A25" s="24"/>
      <c r="B25" s="28" t="s">
        <v>6</v>
      </c>
      <c r="C25" s="21" t="s">
        <v>7</v>
      </c>
      <c r="D25" s="21" t="s">
        <v>5</v>
      </c>
      <c r="E25" s="20"/>
      <c r="F25" s="76"/>
      <c r="G25" s="74"/>
      <c r="H25" s="75"/>
    </row>
    <row r="26" spans="1:10" x14ac:dyDescent="0.2">
      <c r="A26" s="24"/>
      <c r="B26" s="28" t="s">
        <v>9</v>
      </c>
      <c r="C26" s="21" t="s">
        <v>18</v>
      </c>
      <c r="D26" s="21" t="s">
        <v>11</v>
      </c>
      <c r="E26" s="20"/>
      <c r="F26" s="76"/>
      <c r="G26" s="74"/>
      <c r="H26" s="75"/>
    </row>
    <row r="27" spans="1:10" x14ac:dyDescent="0.2">
      <c r="A27" s="24"/>
      <c r="E27" s="20"/>
      <c r="F27" s="76"/>
      <c r="G27" s="74"/>
      <c r="H27" s="75"/>
    </row>
    <row r="28" spans="1:10" ht="13.5" thickBot="1" x14ac:dyDescent="0.25">
      <c r="A28" s="81" t="s">
        <v>74</v>
      </c>
      <c r="B28" s="22"/>
      <c r="C28" s="20"/>
      <c r="D28" s="19"/>
      <c r="E28" s="20"/>
      <c r="F28" s="76"/>
      <c r="G28" s="74"/>
      <c r="H28" s="75"/>
      <c r="I28" s="62" t="s">
        <v>153</v>
      </c>
    </row>
    <row r="29" spans="1:10" x14ac:dyDescent="0.2">
      <c r="I29" s="46" t="s">
        <v>81</v>
      </c>
      <c r="J29" s="82"/>
    </row>
    <row r="30" spans="1:10" x14ac:dyDescent="0.2">
      <c r="A30" s="25"/>
      <c r="B30" s="41"/>
      <c r="C30" s="72">
        <v>1</v>
      </c>
      <c r="D30" s="72">
        <v>2</v>
      </c>
      <c r="E30" s="72">
        <v>3</v>
      </c>
      <c r="F30" s="72" t="s">
        <v>1</v>
      </c>
      <c r="G30" s="72" t="s">
        <v>2</v>
      </c>
      <c r="I30" s="11"/>
      <c r="J30" s="6"/>
    </row>
    <row r="31" spans="1:10" ht="13.5" thickBot="1" x14ac:dyDescent="0.25">
      <c r="A31" s="25">
        <v>1</v>
      </c>
      <c r="B31" s="41" t="s">
        <v>153</v>
      </c>
      <c r="C31" s="26"/>
      <c r="D31" s="59">
        <v>10</v>
      </c>
      <c r="E31" s="59">
        <v>13</v>
      </c>
      <c r="F31" s="78" t="s">
        <v>56</v>
      </c>
      <c r="G31" s="57" t="s">
        <v>50</v>
      </c>
      <c r="H31" s="245">
        <v>4</v>
      </c>
      <c r="I31" s="96" t="s">
        <v>212</v>
      </c>
      <c r="J31" s="83"/>
    </row>
    <row r="32" spans="1:10" x14ac:dyDescent="0.2">
      <c r="A32" s="25">
        <v>2</v>
      </c>
      <c r="B32" s="41" t="s">
        <v>210</v>
      </c>
      <c r="C32" s="59">
        <v>13</v>
      </c>
      <c r="D32" s="26"/>
      <c r="E32" s="59">
        <v>7</v>
      </c>
      <c r="F32" s="78" t="s">
        <v>56</v>
      </c>
      <c r="G32" s="57" t="s">
        <v>52</v>
      </c>
      <c r="H32" s="245">
        <v>-3</v>
      </c>
      <c r="I32" s="46" t="s">
        <v>82</v>
      </c>
    </row>
    <row r="33" spans="1:10" x14ac:dyDescent="0.2">
      <c r="A33" s="25">
        <v>3</v>
      </c>
      <c r="B33" s="41" t="s">
        <v>212</v>
      </c>
      <c r="C33" s="59">
        <v>6</v>
      </c>
      <c r="D33" s="59">
        <v>13</v>
      </c>
      <c r="E33" s="26"/>
      <c r="F33" s="78" t="s">
        <v>56</v>
      </c>
      <c r="G33" s="57" t="s">
        <v>51</v>
      </c>
      <c r="H33" s="245">
        <v>-1</v>
      </c>
      <c r="I33" s="11"/>
    </row>
    <row r="34" spans="1:10" ht="13.5" thickBot="1" x14ac:dyDescent="0.25">
      <c r="A34" s="24"/>
      <c r="B34" s="22"/>
      <c r="C34" s="20"/>
      <c r="D34" s="19"/>
      <c r="E34" s="11"/>
      <c r="F34" s="74"/>
      <c r="G34" s="75"/>
      <c r="I34" s="96" t="s">
        <v>210</v>
      </c>
    </row>
    <row r="35" spans="1:10" x14ac:dyDescent="0.2">
      <c r="I35" s="46" t="s">
        <v>83</v>
      </c>
      <c r="J35" s="82"/>
    </row>
    <row r="36" spans="1:10" x14ac:dyDescent="0.2">
      <c r="J36" s="6"/>
    </row>
    <row r="37" spans="1:10" ht="13.5" thickBot="1" x14ac:dyDescent="0.25">
      <c r="A37" s="81" t="s">
        <v>75</v>
      </c>
      <c r="I37" s="96" t="s">
        <v>208</v>
      </c>
      <c r="J37" s="83"/>
    </row>
    <row r="38" spans="1:10" x14ac:dyDescent="0.2">
      <c r="I38" s="46" t="s">
        <v>25</v>
      </c>
    </row>
    <row r="39" spans="1:10" x14ac:dyDescent="0.2">
      <c r="A39" s="25"/>
      <c r="B39" s="41"/>
      <c r="C39" s="63">
        <v>1</v>
      </c>
      <c r="D39" s="63">
        <v>2</v>
      </c>
      <c r="E39" s="63">
        <v>3</v>
      </c>
      <c r="F39" s="63" t="s">
        <v>1</v>
      </c>
      <c r="G39" s="63" t="s">
        <v>2</v>
      </c>
      <c r="I39" s="11"/>
    </row>
    <row r="40" spans="1:10" ht="13.5" thickBot="1" x14ac:dyDescent="0.25">
      <c r="A40" s="25">
        <v>1</v>
      </c>
      <c r="B40" s="41" t="s">
        <v>208</v>
      </c>
      <c r="C40" s="26"/>
      <c r="D40" s="27">
        <v>13</v>
      </c>
      <c r="E40" s="18">
        <v>13</v>
      </c>
      <c r="F40" s="55" t="s">
        <v>13</v>
      </c>
      <c r="G40" s="57" t="s">
        <v>50</v>
      </c>
      <c r="I40" s="62" t="s">
        <v>157</v>
      </c>
    </row>
    <row r="41" spans="1:10" x14ac:dyDescent="0.2">
      <c r="A41" s="25">
        <v>2</v>
      </c>
      <c r="B41" s="41" t="s">
        <v>155</v>
      </c>
      <c r="C41" s="27">
        <v>8</v>
      </c>
      <c r="D41" s="26"/>
      <c r="E41" s="27">
        <v>5</v>
      </c>
      <c r="F41" s="56" t="s">
        <v>55</v>
      </c>
      <c r="G41" s="57" t="s">
        <v>52</v>
      </c>
      <c r="I41" s="46" t="s">
        <v>29</v>
      </c>
      <c r="J41" s="82"/>
    </row>
    <row r="42" spans="1:10" x14ac:dyDescent="0.2">
      <c r="A42" s="25">
        <v>3</v>
      </c>
      <c r="B42" s="41" t="s">
        <v>157</v>
      </c>
      <c r="C42" s="18">
        <v>12</v>
      </c>
      <c r="D42" s="27">
        <v>13</v>
      </c>
      <c r="E42" s="26"/>
      <c r="F42" s="55" t="s">
        <v>56</v>
      </c>
      <c r="G42" s="57" t="s">
        <v>51</v>
      </c>
      <c r="I42" s="11"/>
      <c r="J42" s="6"/>
    </row>
    <row r="43" spans="1:10" ht="13.5" thickBot="1" x14ac:dyDescent="0.25">
      <c r="A43" s="24"/>
      <c r="B43" s="22"/>
      <c r="C43" s="20"/>
      <c r="D43" s="19"/>
      <c r="E43" s="11"/>
      <c r="F43" s="74"/>
      <c r="G43" s="75"/>
      <c r="I43" s="62" t="s">
        <v>155</v>
      </c>
      <c r="J43" s="83"/>
    </row>
    <row r="44" spans="1:10" s="29" customFormat="1" x14ac:dyDescent="0.2">
      <c r="H44" s="20"/>
      <c r="I44" s="46" t="s">
        <v>30</v>
      </c>
    </row>
    <row r="45" spans="1:10" s="29" customFormat="1" x14ac:dyDescent="0.2">
      <c r="H45" s="20"/>
      <c r="I45" s="46"/>
    </row>
    <row r="46" spans="1:10" ht="13.5" thickBot="1" x14ac:dyDescent="0.25">
      <c r="A46" s="81" t="s">
        <v>76</v>
      </c>
      <c r="I46" s="96" t="s">
        <v>211</v>
      </c>
    </row>
    <row r="47" spans="1:10" x14ac:dyDescent="0.2">
      <c r="I47" s="46" t="s">
        <v>36</v>
      </c>
      <c r="J47" s="82"/>
    </row>
    <row r="48" spans="1:10" x14ac:dyDescent="0.2">
      <c r="A48" s="25"/>
      <c r="B48" s="41"/>
      <c r="C48" s="63">
        <v>1</v>
      </c>
      <c r="D48" s="63">
        <v>2</v>
      </c>
      <c r="E48" s="63">
        <v>3</v>
      </c>
      <c r="F48" s="63" t="s">
        <v>1</v>
      </c>
      <c r="G48" s="63" t="s">
        <v>2</v>
      </c>
      <c r="I48" s="11"/>
      <c r="J48" s="6"/>
    </row>
    <row r="49" spans="1:10" ht="13.5" thickBot="1" x14ac:dyDescent="0.25">
      <c r="A49" s="25">
        <v>1</v>
      </c>
      <c r="B49" s="41" t="s">
        <v>225</v>
      </c>
      <c r="C49" s="26"/>
      <c r="D49" s="59">
        <v>13</v>
      </c>
      <c r="E49" s="59">
        <v>9</v>
      </c>
      <c r="F49" s="78" t="s">
        <v>56</v>
      </c>
      <c r="G49" s="57" t="s">
        <v>52</v>
      </c>
      <c r="H49" s="245">
        <v>-2</v>
      </c>
      <c r="I49" s="96" t="s">
        <v>209</v>
      </c>
      <c r="J49" s="83"/>
    </row>
    <row r="50" spans="1:10" x14ac:dyDescent="0.2">
      <c r="A50" s="25">
        <v>2</v>
      </c>
      <c r="B50" s="12" t="s">
        <v>209</v>
      </c>
      <c r="C50" s="59">
        <v>11</v>
      </c>
      <c r="D50" s="26"/>
      <c r="E50" s="59">
        <v>13</v>
      </c>
      <c r="F50" s="78" t="s">
        <v>56</v>
      </c>
      <c r="G50" s="57" t="s">
        <v>51</v>
      </c>
      <c r="H50" s="245">
        <v>-1</v>
      </c>
      <c r="I50" s="46" t="s">
        <v>37</v>
      </c>
    </row>
    <row r="51" spans="1:10" x14ac:dyDescent="0.2">
      <c r="A51" s="25">
        <v>3</v>
      </c>
      <c r="B51" s="41" t="s">
        <v>211</v>
      </c>
      <c r="C51" s="59">
        <v>13</v>
      </c>
      <c r="D51" s="59">
        <v>12</v>
      </c>
      <c r="E51" s="26"/>
      <c r="F51" s="78" t="s">
        <v>56</v>
      </c>
      <c r="G51" s="57" t="s">
        <v>50</v>
      </c>
      <c r="H51" s="245">
        <v>3</v>
      </c>
      <c r="I51" s="11"/>
    </row>
    <row r="52" spans="1:10" ht="13.5" thickBot="1" x14ac:dyDescent="0.25">
      <c r="I52" s="62" t="s">
        <v>225</v>
      </c>
    </row>
    <row r="53" spans="1:10" x14ac:dyDescent="0.2">
      <c r="I53" s="46" t="s">
        <v>38</v>
      </c>
      <c r="J53" s="82"/>
    </row>
    <row r="54" spans="1:10" x14ac:dyDescent="0.2">
      <c r="I54" s="11"/>
      <c r="J54" s="6"/>
    </row>
    <row r="55" spans="1:10" ht="13.5" thickBot="1" x14ac:dyDescent="0.25">
      <c r="A55" s="81" t="s">
        <v>84</v>
      </c>
      <c r="I55" s="62" t="s">
        <v>154</v>
      </c>
      <c r="J55" s="83"/>
    </row>
    <row r="56" spans="1:10" x14ac:dyDescent="0.2">
      <c r="I56" s="46" t="s">
        <v>41</v>
      </c>
    </row>
    <row r="57" spans="1:10" x14ac:dyDescent="0.2">
      <c r="A57" s="25"/>
      <c r="B57" s="41"/>
      <c r="C57" s="72">
        <v>1</v>
      </c>
      <c r="D57" s="72">
        <v>2</v>
      </c>
      <c r="E57" s="72">
        <v>3</v>
      </c>
      <c r="F57" s="72" t="s">
        <v>1</v>
      </c>
      <c r="G57" s="72" t="s">
        <v>2</v>
      </c>
      <c r="I57" s="11"/>
    </row>
    <row r="58" spans="1:10" ht="13.5" thickBot="1" x14ac:dyDescent="0.25">
      <c r="A58" s="25">
        <v>1</v>
      </c>
      <c r="B58" s="41" t="s">
        <v>154</v>
      </c>
      <c r="C58" s="26"/>
      <c r="D58" s="27">
        <v>13</v>
      </c>
      <c r="E58" s="8">
        <v>13</v>
      </c>
      <c r="F58" s="55" t="s">
        <v>57</v>
      </c>
      <c r="G58" s="57" t="s">
        <v>50</v>
      </c>
      <c r="I58" s="62" t="s">
        <v>158</v>
      </c>
    </row>
    <row r="59" spans="1:10" x14ac:dyDescent="0.2">
      <c r="A59" s="25">
        <v>2</v>
      </c>
      <c r="B59" s="41" t="s">
        <v>156</v>
      </c>
      <c r="C59" s="27">
        <v>8</v>
      </c>
      <c r="D59" s="26"/>
      <c r="E59" s="27">
        <v>9</v>
      </c>
      <c r="F59" s="56" t="s">
        <v>55</v>
      </c>
      <c r="G59" s="57" t="s">
        <v>52</v>
      </c>
      <c r="I59" s="46" t="s">
        <v>42</v>
      </c>
      <c r="J59" s="82"/>
    </row>
    <row r="60" spans="1:10" x14ac:dyDescent="0.2">
      <c r="A60" s="25">
        <v>3</v>
      </c>
      <c r="B60" s="41" t="s">
        <v>158</v>
      </c>
      <c r="C60" s="80">
        <v>9</v>
      </c>
      <c r="D60" s="57">
        <v>13</v>
      </c>
      <c r="E60" s="26"/>
      <c r="F60" s="55" t="s">
        <v>56</v>
      </c>
      <c r="G60" s="57" t="s">
        <v>51</v>
      </c>
      <c r="I60" s="11"/>
      <c r="J60" s="6"/>
    </row>
    <row r="61" spans="1:10" ht="13.5" thickBot="1" x14ac:dyDescent="0.25">
      <c r="A61" s="24"/>
      <c r="B61" s="22"/>
      <c r="C61" s="20"/>
      <c r="D61" s="19"/>
      <c r="E61" s="11"/>
      <c r="F61" s="74"/>
      <c r="G61" s="75"/>
      <c r="I61" s="47" t="s">
        <v>156</v>
      </c>
      <c r="J61" s="83"/>
    </row>
    <row r="62" spans="1:10" x14ac:dyDescent="0.2">
      <c r="A62" s="24"/>
      <c r="B62" s="34" t="s">
        <v>3</v>
      </c>
      <c r="C62" s="14" t="s">
        <v>17</v>
      </c>
      <c r="D62" s="14" t="s">
        <v>16</v>
      </c>
      <c r="E62" s="11"/>
      <c r="F62" s="74"/>
      <c r="G62" s="75"/>
      <c r="I62" s="46" t="s">
        <v>43</v>
      </c>
    </row>
    <row r="63" spans="1:10" x14ac:dyDescent="0.2">
      <c r="A63" s="24"/>
      <c r="B63" s="34" t="s">
        <v>6</v>
      </c>
      <c r="C63" s="14" t="s">
        <v>7</v>
      </c>
      <c r="D63" s="14" t="s">
        <v>5</v>
      </c>
      <c r="E63" s="11"/>
      <c r="F63" s="74"/>
      <c r="G63" s="75"/>
      <c r="I63" s="11"/>
    </row>
    <row r="64" spans="1:10" x14ac:dyDescent="0.2">
      <c r="A64" s="24"/>
      <c r="B64" s="34" t="s">
        <v>9</v>
      </c>
      <c r="C64" s="14" t="s">
        <v>18</v>
      </c>
      <c r="D64" s="14" t="s">
        <v>11</v>
      </c>
      <c r="E64" s="11"/>
      <c r="F64" s="74"/>
      <c r="G64" s="75"/>
    </row>
    <row r="66" spans="1:10" x14ac:dyDescent="0.2">
      <c r="A66" s="9"/>
      <c r="B66" s="43"/>
      <c r="C66" s="42"/>
      <c r="D66" s="42"/>
      <c r="E66" s="42"/>
      <c r="F66" s="49"/>
      <c r="G66" s="49"/>
      <c r="H66" s="49"/>
    </row>
    <row r="67" spans="1:10" x14ac:dyDescent="0.2">
      <c r="A67" s="9"/>
      <c r="B67" s="44"/>
      <c r="C67" s="43"/>
      <c r="D67" s="43"/>
      <c r="E67" s="43"/>
      <c r="F67" s="43"/>
      <c r="G67" s="43"/>
      <c r="H67" s="43"/>
      <c r="I67" s="43"/>
      <c r="J67" s="45"/>
    </row>
    <row r="68" spans="1:10" x14ac:dyDescent="0.2">
      <c r="A68" s="5"/>
      <c r="B68" s="31" t="s">
        <v>26</v>
      </c>
      <c r="C68" s="31" t="s">
        <v>40</v>
      </c>
      <c r="D68" s="31" t="s">
        <v>142</v>
      </c>
      <c r="E68" s="42"/>
      <c r="F68" s="42"/>
      <c r="H68" s="42"/>
      <c r="I68" s="42"/>
      <c r="J68" s="42"/>
    </row>
    <row r="69" spans="1:10" x14ac:dyDescent="0.2">
      <c r="A69" s="5">
        <v>1</v>
      </c>
      <c r="B69" s="100" t="str">
        <f t="shared" ref="B69:B80" si="0">IFERROR(INDEX(I$28:I$61,MATCH(A69&amp;". koht",I$29:I$62,0)),"")</f>
        <v>Tiit Palk (Lääne)</v>
      </c>
      <c r="C69" s="48">
        <v>1960</v>
      </c>
      <c r="D69" s="48">
        <v>10</v>
      </c>
      <c r="E69" s="42"/>
      <c r="F69" s="42"/>
      <c r="H69" s="42"/>
      <c r="I69" s="42"/>
      <c r="J69" s="42"/>
    </row>
    <row r="70" spans="1:10" x14ac:dyDescent="0.2">
      <c r="A70" s="5">
        <v>2</v>
      </c>
      <c r="B70" s="101" t="str">
        <f t="shared" si="0"/>
        <v>Andres Veski (I-Viru)</v>
      </c>
      <c r="C70" s="48">
        <v>1961</v>
      </c>
      <c r="D70" s="48">
        <v>9</v>
      </c>
      <c r="E70" s="42"/>
      <c r="F70" s="42"/>
      <c r="H70" s="42"/>
      <c r="I70" s="42"/>
      <c r="J70" s="42"/>
    </row>
    <row r="71" spans="1:10" x14ac:dyDescent="0.2">
      <c r="A71" s="5">
        <v>3</v>
      </c>
      <c r="B71" s="102" t="str">
        <f t="shared" si="0"/>
        <v>Mait Metsla (I-Viru)</v>
      </c>
      <c r="C71" s="48">
        <v>1958</v>
      </c>
      <c r="D71" s="48">
        <v>8</v>
      </c>
      <c r="E71" s="42"/>
      <c r="F71" s="42"/>
      <c r="H71" s="42"/>
      <c r="I71" s="42"/>
      <c r="J71" s="42"/>
    </row>
    <row r="72" spans="1:10" x14ac:dyDescent="0.2">
      <c r="A72" s="5">
        <v>4</v>
      </c>
      <c r="B72" s="99" t="str">
        <f t="shared" si="0"/>
        <v>Johannes Neiland (I-Viru)</v>
      </c>
      <c r="C72" s="48">
        <v>1960</v>
      </c>
      <c r="D72" s="48">
        <v>7</v>
      </c>
      <c r="E72" s="42"/>
      <c r="F72" s="42"/>
      <c r="H72" s="42"/>
      <c r="I72" s="42"/>
      <c r="J72" s="42"/>
    </row>
    <row r="73" spans="1:10" x14ac:dyDescent="0.2">
      <c r="A73" s="5">
        <v>5</v>
      </c>
      <c r="B73" s="99" t="str">
        <f t="shared" si="0"/>
        <v>Silver Kingissepp (Lääne)</v>
      </c>
      <c r="C73" s="48">
        <v>1964</v>
      </c>
      <c r="D73" s="48">
        <v>6</v>
      </c>
      <c r="E73" s="42"/>
      <c r="F73" s="42"/>
      <c r="H73" s="42"/>
      <c r="I73" s="42"/>
      <c r="J73" s="42"/>
    </row>
    <row r="74" spans="1:10" x14ac:dyDescent="0.2">
      <c r="A74" s="5">
        <v>6</v>
      </c>
      <c r="B74" s="99" t="str">
        <f t="shared" si="0"/>
        <v>Arvo Orgusaar (Jõgeva)</v>
      </c>
      <c r="C74" s="48">
        <v>1964</v>
      </c>
      <c r="D74" s="48">
        <v>5</v>
      </c>
      <c r="E74" s="42"/>
      <c r="F74" s="42"/>
      <c r="H74" s="42"/>
      <c r="I74" s="42"/>
      <c r="J74" s="42"/>
    </row>
    <row r="75" spans="1:10" x14ac:dyDescent="0.2">
      <c r="A75" s="5">
        <v>7</v>
      </c>
      <c r="B75" s="99" t="str">
        <f t="shared" si="0"/>
        <v>Jaan Sepp (I-Viru)</v>
      </c>
      <c r="C75" s="48">
        <v>1961</v>
      </c>
      <c r="D75" s="48">
        <v>4</v>
      </c>
      <c r="E75" s="42"/>
      <c r="F75" s="42"/>
      <c r="H75" s="42"/>
      <c r="I75" s="42"/>
      <c r="J75" s="42"/>
    </row>
    <row r="76" spans="1:10" x14ac:dyDescent="0.2">
      <c r="A76" s="5">
        <v>8</v>
      </c>
      <c r="B76" s="99" t="str">
        <f t="shared" si="0"/>
        <v>Aarne Välja (I-Viru)</v>
      </c>
      <c r="C76" s="48">
        <v>1961</v>
      </c>
      <c r="D76" s="48">
        <v>3</v>
      </c>
      <c r="E76" s="42"/>
      <c r="F76" s="42"/>
      <c r="H76" s="42"/>
      <c r="I76" s="42"/>
      <c r="J76" s="42"/>
    </row>
    <row r="77" spans="1:10" x14ac:dyDescent="0.2">
      <c r="A77" s="5">
        <v>9</v>
      </c>
      <c r="B77" s="99" t="str">
        <f t="shared" si="0"/>
        <v>Vello Vasser (L-Viru)</v>
      </c>
      <c r="C77" s="48">
        <v>1956</v>
      </c>
      <c r="D77" s="61">
        <v>2</v>
      </c>
      <c r="E77" s="42"/>
      <c r="F77" s="42"/>
      <c r="H77" s="42"/>
      <c r="I77" s="42"/>
      <c r="J77" s="42"/>
    </row>
    <row r="78" spans="1:10" x14ac:dyDescent="0.2">
      <c r="A78" s="5">
        <v>10</v>
      </c>
      <c r="B78" s="99" t="str">
        <f t="shared" si="0"/>
        <v>Tõnu Sõrmus (Valga)</v>
      </c>
      <c r="C78" s="48">
        <v>1956</v>
      </c>
      <c r="D78" s="61">
        <v>1</v>
      </c>
      <c r="E78" s="42"/>
      <c r="F78" s="42"/>
      <c r="H78" s="42"/>
      <c r="I78" s="42"/>
      <c r="J78" s="42"/>
    </row>
    <row r="79" spans="1:10" x14ac:dyDescent="0.2">
      <c r="A79" s="5">
        <v>11</v>
      </c>
      <c r="B79" s="99" t="str">
        <f t="shared" si="0"/>
        <v>Illart Majas (Võru)</v>
      </c>
      <c r="C79" s="48">
        <v>1962</v>
      </c>
      <c r="D79" s="61">
        <v>0</v>
      </c>
      <c r="E79" s="42"/>
      <c r="F79" s="42"/>
      <c r="H79" s="42"/>
      <c r="I79" s="42"/>
      <c r="J79" s="42"/>
    </row>
    <row r="80" spans="1:10" x14ac:dyDescent="0.2">
      <c r="A80" s="5">
        <v>12</v>
      </c>
      <c r="B80" s="99" t="str">
        <f t="shared" si="0"/>
        <v>Kalju Kallasmaa (Lääne)</v>
      </c>
      <c r="C80" s="61">
        <v>1959</v>
      </c>
      <c r="D80" s="61">
        <v>0</v>
      </c>
      <c r="E80" s="42"/>
      <c r="F80" s="42"/>
      <c r="H80" s="42"/>
      <c r="I80" s="42"/>
      <c r="J80" s="42"/>
    </row>
    <row r="81" spans="6:6" x14ac:dyDescent="0.2">
      <c r="F81" s="42"/>
    </row>
  </sheetData>
  <conditionalFormatting sqref="C62:D64">
    <cfRule type="cellIs" dxfId="41" priority="7" stopIfTrue="1" operator="equal">
      <formula>13</formula>
    </cfRule>
  </conditionalFormatting>
  <conditionalFormatting sqref="C11:G23 C39:G43 C48:G51 C7:F10 E24:G27 C57:G60 C28:G34">
    <cfRule type="cellIs" dxfId="40" priority="6" operator="equal">
      <formula>13</formula>
    </cfRule>
  </conditionalFormatting>
  <conditionalFormatting sqref="C24:D26">
    <cfRule type="cellIs" dxfId="39" priority="5" stopIfTrue="1" operator="equal">
      <formula>13</formula>
    </cfRule>
  </conditionalFormatting>
  <conditionalFormatting sqref="B7:K12 B68:E80 G68:K80 B17:K27 B13:I16 K13:K16 B66:K67 B28:J65">
    <cfRule type="containsText" dxfId="38" priority="4" operator="containsText" text="(Ida-Virumaa)">
      <formula>NOT(ISERROR(SEARCH("(Ida-Virumaa)",B7)))</formula>
    </cfRule>
  </conditionalFormatting>
  <conditionalFormatting sqref="B69:B80">
    <cfRule type="containsBlanks" dxfId="37" priority="2">
      <formula>LEN(TRIM(B69))=0</formula>
    </cfRule>
    <cfRule type="duplicateValues" dxfId="36" priority="3"/>
  </conditionalFormatting>
  <conditionalFormatting sqref="F68:F81">
    <cfRule type="containsText" dxfId="35" priority="1" operator="containsText" text="(Ida-Virumaa)">
      <formula>NOT(ISERROR(SEARCH("(Ida-Virumaa)",F68)))</formula>
    </cfRule>
  </conditionalFormatting>
  <pageMargins left="0.78740157480314965" right="0.27559055118110237" top="0.78740157480314965" bottom="0.39370078740157483" header="0.59055118110236227" footer="0"/>
  <pageSetup paperSize="9" fitToHeight="0" orientation="portrait" useFirstPageNumber="1" verticalDpi="0" r:id="rId1"/>
  <headerFooter>
    <oddHeader>&amp;RPage &amp;P of &amp;N</oddHeader>
  </headerFooter>
  <rowBreaks count="1" manualBreakCount="1">
    <brk id="44" max="11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CCFF"/>
    <pageSetUpPr fitToPage="1"/>
  </sheetPr>
  <dimension ref="A1:J129"/>
  <sheetViews>
    <sheetView showGridLines="0" showRowColHeaders="0" zoomScaleNormal="100" workbookViewId="0">
      <pane ySplit="4" topLeftCell="A5" activePane="bottomLeft" state="frozen"/>
      <selection activeCell="H1" sqref="H1"/>
      <selection pane="bottomLeft" activeCell="J1" sqref="J1"/>
    </sheetView>
  </sheetViews>
  <sheetFormatPr defaultRowHeight="12.75" x14ac:dyDescent="0.2"/>
  <cols>
    <col min="1" max="1" width="3.28515625" style="30" customWidth="1"/>
    <col min="2" max="2" width="26.42578125" style="30" customWidth="1"/>
    <col min="3" max="9" width="6.28515625" style="30" customWidth="1"/>
    <col min="10" max="10" width="4.7109375" style="30" customWidth="1"/>
    <col min="11" max="16384" width="9.140625" style="30"/>
  </cols>
  <sheetData>
    <row r="1" spans="1:10" x14ac:dyDescent="0.2">
      <c r="A1" s="35" t="str">
        <f>Võistkondlik!B1</f>
        <v>ESVL INDIVIDUAAL-VÕISTKONDLIKUD MEISTRIVÕISTLUSED PETANGIS 2014</v>
      </c>
      <c r="B1" s="29"/>
      <c r="C1" s="29"/>
      <c r="D1" s="29"/>
      <c r="E1" s="29"/>
      <c r="F1" s="29"/>
    </row>
    <row r="2" spans="1:10" s="15" customFormat="1" x14ac:dyDescent="0.2">
      <c r="A2" s="29" t="str">
        <f>Võistkondlik!B2</f>
        <v>Toimumisaeg: P, 25.05.2014 kell 11:00</v>
      </c>
      <c r="B2" s="36"/>
      <c r="C2" s="36"/>
      <c r="E2" s="29"/>
    </row>
    <row r="3" spans="1:10" s="15" customFormat="1" x14ac:dyDescent="0.2">
      <c r="A3" s="29" t="str">
        <f>Võistkondlik!B3</f>
        <v>Toimumiskoht: Jõgeva maakond, Põltsamaa linna pargis ja liiklusväljakul</v>
      </c>
      <c r="B3" s="36"/>
      <c r="C3" s="36"/>
      <c r="E3" s="29"/>
    </row>
    <row r="4" spans="1:10" x14ac:dyDescent="0.2">
      <c r="A4" s="60" t="s">
        <v>45</v>
      </c>
      <c r="B4" s="29"/>
      <c r="C4" s="29"/>
      <c r="D4" s="29"/>
      <c r="E4" s="29"/>
      <c r="F4" s="29"/>
    </row>
    <row r="5" spans="1:10" x14ac:dyDescent="0.2">
      <c r="A5" s="29"/>
      <c r="B5" s="29"/>
      <c r="C5" s="29"/>
      <c r="D5" s="29"/>
      <c r="E5" s="29"/>
      <c r="F5" s="29"/>
    </row>
    <row r="6" spans="1:10" x14ac:dyDescent="0.2">
      <c r="A6" s="5" t="s">
        <v>0</v>
      </c>
      <c r="B6" s="5"/>
      <c r="C6" s="31">
        <v>1</v>
      </c>
      <c r="D6" s="31">
        <v>2</v>
      </c>
      <c r="E6" s="31">
        <v>3</v>
      </c>
      <c r="F6" s="31">
        <v>4</v>
      </c>
      <c r="G6" s="103">
        <v>5</v>
      </c>
      <c r="H6" s="31" t="s">
        <v>1</v>
      </c>
      <c r="I6" s="31" t="s">
        <v>2</v>
      </c>
    </row>
    <row r="7" spans="1:10" x14ac:dyDescent="0.2">
      <c r="A7" s="5">
        <v>1</v>
      </c>
      <c r="B7" s="32" t="s">
        <v>159</v>
      </c>
      <c r="C7" s="104"/>
      <c r="D7" s="33">
        <v>11</v>
      </c>
      <c r="E7" s="33">
        <v>9</v>
      </c>
      <c r="F7" s="58">
        <v>8</v>
      </c>
      <c r="G7" s="58">
        <v>13</v>
      </c>
      <c r="H7" s="109" t="s">
        <v>7</v>
      </c>
      <c r="I7" s="33" t="s">
        <v>54</v>
      </c>
      <c r="J7" s="255">
        <v>-2</v>
      </c>
    </row>
    <row r="8" spans="1:10" x14ac:dyDescent="0.2">
      <c r="A8" s="5">
        <v>2</v>
      </c>
      <c r="B8" s="32" t="s">
        <v>160</v>
      </c>
      <c r="C8" s="33">
        <v>13</v>
      </c>
      <c r="D8" s="104"/>
      <c r="E8" s="33">
        <v>7</v>
      </c>
      <c r="F8" s="33">
        <v>13</v>
      </c>
      <c r="G8" s="33">
        <v>13</v>
      </c>
      <c r="H8" s="106" t="s">
        <v>63</v>
      </c>
      <c r="I8" s="33" t="s">
        <v>51</v>
      </c>
      <c r="J8" s="256"/>
    </row>
    <row r="9" spans="1:10" x14ac:dyDescent="0.2">
      <c r="A9" s="5">
        <v>3</v>
      </c>
      <c r="B9" s="5" t="s">
        <v>213</v>
      </c>
      <c r="C9" s="33">
        <v>13</v>
      </c>
      <c r="D9" s="33">
        <v>13</v>
      </c>
      <c r="E9" s="104"/>
      <c r="F9" s="33">
        <v>13</v>
      </c>
      <c r="G9" s="33">
        <v>13</v>
      </c>
      <c r="H9" s="106" t="s">
        <v>60</v>
      </c>
      <c r="I9" s="33" t="s">
        <v>50</v>
      </c>
      <c r="J9" s="256"/>
    </row>
    <row r="10" spans="1:10" x14ac:dyDescent="0.2">
      <c r="A10" s="5">
        <v>4</v>
      </c>
      <c r="B10" s="107" t="s">
        <v>161</v>
      </c>
      <c r="C10" s="58">
        <v>13</v>
      </c>
      <c r="D10" s="33">
        <v>5</v>
      </c>
      <c r="E10" s="33">
        <v>7</v>
      </c>
      <c r="F10" s="104"/>
      <c r="G10" s="58">
        <v>11</v>
      </c>
      <c r="H10" s="109" t="s">
        <v>7</v>
      </c>
      <c r="I10" s="33" t="s">
        <v>52</v>
      </c>
      <c r="J10" s="255">
        <v>3</v>
      </c>
    </row>
    <row r="11" spans="1:10" x14ac:dyDescent="0.2">
      <c r="A11" s="5">
        <v>5</v>
      </c>
      <c r="B11" s="32" t="s">
        <v>226</v>
      </c>
      <c r="C11" s="58">
        <v>10</v>
      </c>
      <c r="D11" s="33">
        <v>11</v>
      </c>
      <c r="E11" s="33">
        <v>8</v>
      </c>
      <c r="F11" s="58">
        <v>13</v>
      </c>
      <c r="G11" s="108"/>
      <c r="H11" s="109" t="s">
        <v>7</v>
      </c>
      <c r="I11" s="33" t="s">
        <v>53</v>
      </c>
      <c r="J11" s="255">
        <v>-1</v>
      </c>
    </row>
    <row r="13" spans="1:10" x14ac:dyDescent="0.2">
      <c r="B13" s="28" t="s">
        <v>3</v>
      </c>
      <c r="C13" s="21" t="s">
        <v>4</v>
      </c>
      <c r="D13" s="21" t="s">
        <v>5</v>
      </c>
    </row>
    <row r="14" spans="1:10" x14ac:dyDescent="0.2">
      <c r="B14" s="28" t="s">
        <v>6</v>
      </c>
      <c r="C14" s="21" t="s">
        <v>7</v>
      </c>
      <c r="D14" s="21" t="s">
        <v>8</v>
      </c>
    </row>
    <row r="15" spans="1:10" x14ac:dyDescent="0.2">
      <c r="B15" s="28" t="s">
        <v>9</v>
      </c>
      <c r="C15" s="21" t="s">
        <v>10</v>
      </c>
      <c r="D15" s="21" t="s">
        <v>11</v>
      </c>
    </row>
    <row r="16" spans="1:10" x14ac:dyDescent="0.2">
      <c r="B16" s="28" t="s">
        <v>12</v>
      </c>
      <c r="C16" s="21" t="s">
        <v>13</v>
      </c>
      <c r="D16" s="21" t="s">
        <v>14</v>
      </c>
    </row>
    <row r="17" spans="1:9" x14ac:dyDescent="0.2">
      <c r="B17" s="28" t="s">
        <v>15</v>
      </c>
      <c r="C17" s="21" t="s">
        <v>16</v>
      </c>
      <c r="D17" s="21" t="s">
        <v>17</v>
      </c>
    </row>
    <row r="19" spans="1:9" x14ac:dyDescent="0.2">
      <c r="A19" s="5" t="s">
        <v>19</v>
      </c>
      <c r="B19" s="5"/>
      <c r="C19" s="31">
        <v>1</v>
      </c>
      <c r="D19" s="31">
        <v>2</v>
      </c>
      <c r="E19" s="31">
        <v>3</v>
      </c>
      <c r="F19" s="31">
        <v>4</v>
      </c>
      <c r="G19" s="31" t="s">
        <v>1</v>
      </c>
      <c r="H19" s="31" t="s">
        <v>2</v>
      </c>
    </row>
    <row r="20" spans="1:9" x14ac:dyDescent="0.2">
      <c r="A20" s="5">
        <v>1</v>
      </c>
      <c r="B20" s="5" t="s">
        <v>214</v>
      </c>
      <c r="C20" s="104"/>
      <c r="D20" s="33">
        <v>13</v>
      </c>
      <c r="E20" s="33">
        <v>13</v>
      </c>
      <c r="F20" s="33">
        <v>13</v>
      </c>
      <c r="G20" s="106" t="s">
        <v>58</v>
      </c>
      <c r="H20" s="33" t="s">
        <v>50</v>
      </c>
    </row>
    <row r="21" spans="1:9" x14ac:dyDescent="0.2">
      <c r="A21" s="5">
        <v>2</v>
      </c>
      <c r="B21" s="32" t="s">
        <v>162</v>
      </c>
      <c r="C21" s="33">
        <v>5</v>
      </c>
      <c r="D21" s="104"/>
      <c r="E21" s="33">
        <v>8</v>
      </c>
      <c r="F21" s="33">
        <v>11</v>
      </c>
      <c r="G21" s="106" t="s">
        <v>59</v>
      </c>
      <c r="H21" s="33" t="s">
        <v>53</v>
      </c>
    </row>
    <row r="22" spans="1:9" x14ac:dyDescent="0.2">
      <c r="A22" s="5">
        <v>3</v>
      </c>
      <c r="B22" s="149" t="s">
        <v>163</v>
      </c>
      <c r="C22" s="33">
        <v>2</v>
      </c>
      <c r="D22" s="33">
        <v>13</v>
      </c>
      <c r="E22" s="104"/>
      <c r="F22" s="33">
        <v>6</v>
      </c>
      <c r="G22" s="106" t="s">
        <v>18</v>
      </c>
      <c r="H22" s="33" t="s">
        <v>52</v>
      </c>
    </row>
    <row r="23" spans="1:9" x14ac:dyDescent="0.2">
      <c r="A23" s="5">
        <v>4</v>
      </c>
      <c r="B23" s="32" t="s">
        <v>164</v>
      </c>
      <c r="C23" s="33">
        <v>2</v>
      </c>
      <c r="D23" s="33">
        <v>13</v>
      </c>
      <c r="E23" s="33">
        <v>13</v>
      </c>
      <c r="F23" s="104"/>
      <c r="G23" s="106" t="s">
        <v>13</v>
      </c>
      <c r="H23" s="33" t="s">
        <v>51</v>
      </c>
    </row>
    <row r="24" spans="1:9" x14ac:dyDescent="0.2">
      <c r="A24" s="85"/>
      <c r="C24" s="141"/>
      <c r="D24" s="141"/>
      <c r="E24" s="141"/>
      <c r="F24" s="142"/>
      <c r="G24" s="141"/>
    </row>
    <row r="25" spans="1:9" x14ac:dyDescent="0.2">
      <c r="A25" s="5" t="s">
        <v>39</v>
      </c>
      <c r="B25" s="5"/>
      <c r="C25" s="31">
        <v>1</v>
      </c>
      <c r="D25" s="31">
        <v>2</v>
      </c>
      <c r="E25" s="31">
        <v>3</v>
      </c>
      <c r="F25" s="31">
        <v>4</v>
      </c>
      <c r="G25" s="31" t="s">
        <v>1</v>
      </c>
      <c r="H25" s="31" t="s">
        <v>2</v>
      </c>
    </row>
    <row r="26" spans="1:9" x14ac:dyDescent="0.2">
      <c r="A26" s="5">
        <v>1</v>
      </c>
      <c r="B26" s="150" t="s">
        <v>215</v>
      </c>
      <c r="C26" s="104"/>
      <c r="D26" s="215" t="s">
        <v>79</v>
      </c>
      <c r="E26" s="33">
        <v>13</v>
      </c>
      <c r="F26" s="33">
        <v>13</v>
      </c>
      <c r="G26" s="106" t="s">
        <v>58</v>
      </c>
      <c r="H26" s="33" t="s">
        <v>50</v>
      </c>
    </row>
    <row r="27" spans="1:9" x14ac:dyDescent="0.2">
      <c r="A27" s="5">
        <v>2</v>
      </c>
      <c r="B27" s="51" t="s">
        <v>165</v>
      </c>
      <c r="C27" s="33" t="s">
        <v>80</v>
      </c>
      <c r="D27" s="104"/>
      <c r="E27" s="33" t="s">
        <v>80</v>
      </c>
      <c r="F27" s="33" t="s">
        <v>80</v>
      </c>
      <c r="G27" s="106"/>
      <c r="H27" s="33"/>
    </row>
    <row r="28" spans="1:9" x14ac:dyDescent="0.2">
      <c r="A28" s="5">
        <v>3</v>
      </c>
      <c r="B28" s="32" t="s">
        <v>166</v>
      </c>
      <c r="C28" s="33">
        <v>12</v>
      </c>
      <c r="D28" s="31" t="s">
        <v>79</v>
      </c>
      <c r="E28" s="104"/>
      <c r="F28" s="33">
        <v>13</v>
      </c>
      <c r="G28" s="106" t="s">
        <v>13</v>
      </c>
      <c r="H28" s="33" t="s">
        <v>51</v>
      </c>
    </row>
    <row r="29" spans="1:9" x14ac:dyDescent="0.2">
      <c r="A29" s="5">
        <v>4</v>
      </c>
      <c r="B29" s="32" t="s">
        <v>167</v>
      </c>
      <c r="C29" s="33">
        <v>12</v>
      </c>
      <c r="D29" s="31" t="s">
        <v>79</v>
      </c>
      <c r="E29" s="33">
        <v>5</v>
      </c>
      <c r="F29" s="104"/>
      <c r="G29" s="106" t="s">
        <v>18</v>
      </c>
      <c r="H29" s="33" t="s">
        <v>52</v>
      </c>
    </row>
    <row r="30" spans="1:9" x14ac:dyDescent="0.2">
      <c r="A30" s="143"/>
      <c r="B30" s="6"/>
      <c r="C30" s="144"/>
      <c r="D30" s="145"/>
      <c r="E30" s="144"/>
      <c r="F30" s="111"/>
      <c r="G30" s="146"/>
      <c r="H30" s="144"/>
    </row>
    <row r="31" spans="1:9" x14ac:dyDescent="0.2">
      <c r="A31" s="5" t="s">
        <v>88</v>
      </c>
      <c r="B31" s="5"/>
      <c r="C31" s="31">
        <v>1</v>
      </c>
      <c r="D31" s="31">
        <v>2</v>
      </c>
      <c r="E31" s="31">
        <v>3</v>
      </c>
      <c r="F31" s="31">
        <v>4</v>
      </c>
      <c r="G31" s="31" t="s">
        <v>1</v>
      </c>
      <c r="H31" s="31" t="s">
        <v>2</v>
      </c>
    </row>
    <row r="32" spans="1:9" x14ac:dyDescent="0.2">
      <c r="A32" s="5">
        <v>1</v>
      </c>
      <c r="B32" s="54" t="s">
        <v>168</v>
      </c>
      <c r="C32" s="104"/>
      <c r="D32" s="212">
        <v>6</v>
      </c>
      <c r="E32" s="33">
        <v>13</v>
      </c>
      <c r="F32" s="33">
        <v>9</v>
      </c>
      <c r="G32" s="211" t="s">
        <v>18</v>
      </c>
      <c r="H32" s="33" t="s">
        <v>53</v>
      </c>
      <c r="I32" s="244" t="s">
        <v>77</v>
      </c>
    </row>
    <row r="33" spans="1:9" x14ac:dyDescent="0.2">
      <c r="A33" s="5">
        <v>2</v>
      </c>
      <c r="B33" s="32" t="s">
        <v>169</v>
      </c>
      <c r="C33" s="212">
        <v>13</v>
      </c>
      <c r="D33" s="104"/>
      <c r="E33" s="33">
        <v>11</v>
      </c>
      <c r="F33" s="33">
        <v>3</v>
      </c>
      <c r="G33" s="211" t="s">
        <v>18</v>
      </c>
      <c r="H33" s="33" t="s">
        <v>52</v>
      </c>
      <c r="I33" s="30" t="s">
        <v>78</v>
      </c>
    </row>
    <row r="34" spans="1:9" x14ac:dyDescent="0.2">
      <c r="A34" s="5">
        <v>3</v>
      </c>
      <c r="B34" s="32" t="s">
        <v>170</v>
      </c>
      <c r="C34" s="33">
        <v>11</v>
      </c>
      <c r="D34" s="33">
        <v>13</v>
      </c>
      <c r="E34" s="104"/>
      <c r="F34" s="58">
        <v>13</v>
      </c>
      <c r="G34" s="109" t="s">
        <v>13</v>
      </c>
      <c r="H34" s="33" t="s">
        <v>50</v>
      </c>
      <c r="I34" s="242" t="s">
        <v>78</v>
      </c>
    </row>
    <row r="35" spans="1:9" x14ac:dyDescent="0.2">
      <c r="A35" s="5">
        <v>4</v>
      </c>
      <c r="B35" s="5" t="s">
        <v>216</v>
      </c>
      <c r="C35" s="33">
        <v>13</v>
      </c>
      <c r="D35" s="33">
        <v>13</v>
      </c>
      <c r="E35" s="58">
        <v>5</v>
      </c>
      <c r="F35" s="104"/>
      <c r="G35" s="109" t="s">
        <v>13</v>
      </c>
      <c r="H35" s="33" t="s">
        <v>51</v>
      </c>
      <c r="I35" s="243" t="s">
        <v>77</v>
      </c>
    </row>
    <row r="36" spans="1:9" x14ac:dyDescent="0.2">
      <c r="A36" s="143"/>
      <c r="B36" s="6"/>
      <c r="C36" s="144"/>
      <c r="D36" s="145"/>
      <c r="E36" s="144"/>
      <c r="F36" s="111"/>
      <c r="G36" s="146"/>
      <c r="H36" s="144"/>
    </row>
    <row r="37" spans="1:9" x14ac:dyDescent="0.2">
      <c r="B37" s="147" t="s">
        <v>3</v>
      </c>
      <c r="C37" s="146" t="s">
        <v>17</v>
      </c>
      <c r="D37" s="146" t="s">
        <v>16</v>
      </c>
    </row>
    <row r="38" spans="1:9" x14ac:dyDescent="0.2">
      <c r="B38" s="147" t="s">
        <v>6</v>
      </c>
      <c r="C38" s="146" t="s">
        <v>7</v>
      </c>
      <c r="D38" s="146" t="s">
        <v>5</v>
      </c>
    </row>
    <row r="39" spans="1:9" x14ac:dyDescent="0.2">
      <c r="B39" s="147" t="s">
        <v>9</v>
      </c>
      <c r="C39" s="146" t="s">
        <v>18</v>
      </c>
      <c r="D39" s="146" t="s">
        <v>11</v>
      </c>
    </row>
    <row r="40" spans="1:9" s="115" customFormat="1" x14ac:dyDescent="0.2">
      <c r="A40" s="116"/>
      <c r="B40" s="116"/>
      <c r="C40" s="116"/>
      <c r="D40" s="116"/>
      <c r="E40" s="116"/>
      <c r="F40" s="116"/>
      <c r="G40" s="116"/>
    </row>
    <row r="41" spans="1:9" x14ac:dyDescent="0.2">
      <c r="A41" s="117" t="s">
        <v>86</v>
      </c>
      <c r="B41" s="116"/>
      <c r="C41" s="116"/>
      <c r="D41" s="116"/>
      <c r="E41" s="116"/>
      <c r="F41" s="116"/>
      <c r="G41" s="116"/>
      <c r="H41" s="115"/>
    </row>
    <row r="42" spans="1:9" x14ac:dyDescent="0.2">
      <c r="B42" s="116"/>
      <c r="C42" s="116"/>
      <c r="D42" s="116"/>
      <c r="E42" s="118"/>
      <c r="F42" s="116"/>
      <c r="G42" s="118"/>
    </row>
    <row r="43" spans="1:9" x14ac:dyDescent="0.2">
      <c r="A43" s="7" t="s">
        <v>21</v>
      </c>
      <c r="B43" s="151" t="s">
        <v>213</v>
      </c>
      <c r="C43" s="119">
        <v>8</v>
      </c>
      <c r="D43" s="116"/>
      <c r="E43" s="116"/>
    </row>
    <row r="44" spans="1:9" x14ac:dyDescent="0.2">
      <c r="A44" s="7"/>
      <c r="B44" s="120"/>
      <c r="C44" s="121" t="s">
        <v>170</v>
      </c>
      <c r="D44" s="122"/>
      <c r="E44" s="119">
        <v>11</v>
      </c>
      <c r="F44" s="116"/>
    </row>
    <row r="45" spans="1:9" x14ac:dyDescent="0.2">
      <c r="A45" s="7" t="s">
        <v>93</v>
      </c>
      <c r="B45" s="123" t="s">
        <v>170</v>
      </c>
      <c r="C45" s="124">
        <v>13</v>
      </c>
      <c r="D45" s="125"/>
      <c r="E45" s="116"/>
      <c r="F45" s="116"/>
    </row>
    <row r="46" spans="1:9" ht="13.5" thickBot="1" x14ac:dyDescent="0.25">
      <c r="A46" s="7"/>
      <c r="B46" s="116"/>
      <c r="C46" s="118"/>
      <c r="D46" s="125"/>
      <c r="E46" s="116"/>
      <c r="F46" s="135" t="s">
        <v>214</v>
      </c>
    </row>
    <row r="47" spans="1:9" x14ac:dyDescent="0.2">
      <c r="A47" s="7" t="s">
        <v>23</v>
      </c>
      <c r="B47" s="135" t="s">
        <v>214</v>
      </c>
      <c r="C47" s="126">
        <v>13</v>
      </c>
      <c r="D47" s="125"/>
      <c r="E47" s="127"/>
      <c r="F47" s="128" t="s">
        <v>81</v>
      </c>
      <c r="G47" s="82"/>
    </row>
    <row r="48" spans="1:9" x14ac:dyDescent="0.2">
      <c r="A48" s="7"/>
      <c r="B48" s="120"/>
      <c r="C48" s="129" t="s">
        <v>214</v>
      </c>
      <c r="D48" s="123"/>
      <c r="E48" s="126">
        <v>13</v>
      </c>
      <c r="F48" s="116"/>
      <c r="G48" s="6"/>
    </row>
    <row r="49" spans="1:7" ht="13.5" thickBot="1" x14ac:dyDescent="0.25">
      <c r="A49" s="7" t="s">
        <v>95</v>
      </c>
      <c r="B49" s="130" t="s">
        <v>215</v>
      </c>
      <c r="C49" s="131">
        <v>5</v>
      </c>
      <c r="D49" s="116"/>
      <c r="E49" s="118"/>
      <c r="F49" s="153" t="s">
        <v>170</v>
      </c>
      <c r="G49" s="83"/>
    </row>
    <row r="50" spans="1:7" x14ac:dyDescent="0.2">
      <c r="B50" s="116"/>
      <c r="C50" s="116"/>
      <c r="D50" s="116"/>
      <c r="E50" s="118"/>
      <c r="F50" s="128" t="s">
        <v>82</v>
      </c>
    </row>
    <row r="51" spans="1:7" x14ac:dyDescent="0.2">
      <c r="B51" s="116"/>
      <c r="C51" s="135" t="s">
        <v>213</v>
      </c>
      <c r="D51" s="116"/>
      <c r="E51" s="126">
        <v>13</v>
      </c>
      <c r="F51" s="118"/>
    </row>
    <row r="52" spans="1:7" ht="13.5" thickBot="1" x14ac:dyDescent="0.25">
      <c r="B52" s="116"/>
      <c r="C52" s="133"/>
      <c r="D52" s="120"/>
      <c r="E52" s="134"/>
      <c r="F52" s="152" t="s">
        <v>213</v>
      </c>
    </row>
    <row r="53" spans="1:7" x14ac:dyDescent="0.2">
      <c r="B53" s="116"/>
      <c r="C53" s="154" t="s">
        <v>215</v>
      </c>
      <c r="D53" s="123"/>
      <c r="E53" s="119">
        <v>11</v>
      </c>
      <c r="F53" s="132" t="s">
        <v>83</v>
      </c>
      <c r="G53" s="82"/>
    </row>
    <row r="54" spans="1:7" x14ac:dyDescent="0.2">
      <c r="A54" s="115"/>
      <c r="B54" s="116"/>
      <c r="C54" s="116"/>
      <c r="D54" s="116"/>
      <c r="E54" s="116"/>
      <c r="F54" s="118"/>
      <c r="G54" s="6"/>
    </row>
    <row r="55" spans="1:7" ht="13.5" thickBot="1" x14ac:dyDescent="0.25">
      <c r="A55" s="115"/>
      <c r="B55" s="116"/>
      <c r="C55" s="116"/>
      <c r="D55" s="118"/>
      <c r="E55" s="116"/>
      <c r="F55" s="152" t="s">
        <v>215</v>
      </c>
      <c r="G55" s="83"/>
    </row>
    <row r="56" spans="1:7" x14ac:dyDescent="0.2">
      <c r="A56" s="115"/>
      <c r="B56" s="116"/>
      <c r="C56" s="116"/>
      <c r="D56" s="118"/>
      <c r="E56" s="116"/>
      <c r="F56" s="135" t="s">
        <v>25</v>
      </c>
    </row>
    <row r="57" spans="1:7" x14ac:dyDescent="0.2">
      <c r="B57" s="116"/>
      <c r="C57" s="116"/>
      <c r="D57" s="118"/>
      <c r="E57" s="116"/>
      <c r="F57" s="135"/>
    </row>
    <row r="58" spans="1:7" x14ac:dyDescent="0.2">
      <c r="A58" s="136" t="s">
        <v>87</v>
      </c>
      <c r="B58" s="116"/>
      <c r="C58" s="116"/>
      <c r="D58" s="118"/>
      <c r="E58" s="116"/>
      <c r="F58" s="135"/>
    </row>
    <row r="59" spans="1:7" x14ac:dyDescent="0.2">
      <c r="B59" s="116"/>
      <c r="C59" s="116"/>
      <c r="D59" s="118"/>
      <c r="E59" s="116"/>
      <c r="F59" s="118"/>
    </row>
    <row r="60" spans="1:7" x14ac:dyDescent="0.2">
      <c r="A60" s="7" t="s">
        <v>24</v>
      </c>
      <c r="B60" s="116" t="s">
        <v>160</v>
      </c>
      <c r="C60" s="119">
        <v>9</v>
      </c>
      <c r="D60" s="116"/>
      <c r="E60" s="116"/>
    </row>
    <row r="61" spans="1:7" x14ac:dyDescent="0.2">
      <c r="A61" s="7"/>
      <c r="B61" s="120"/>
      <c r="C61" s="155" t="s">
        <v>216</v>
      </c>
      <c r="D61" s="122"/>
      <c r="E61" s="119">
        <v>13</v>
      </c>
      <c r="F61" s="116"/>
    </row>
    <row r="62" spans="1:7" x14ac:dyDescent="0.2">
      <c r="A62" s="7" t="s">
        <v>96</v>
      </c>
      <c r="B62" s="130" t="s">
        <v>216</v>
      </c>
      <c r="C62" s="124">
        <v>13</v>
      </c>
      <c r="D62" s="125"/>
      <c r="E62" s="116"/>
      <c r="F62" s="116"/>
    </row>
    <row r="63" spans="1:7" ht="13.5" thickBot="1" x14ac:dyDescent="0.25">
      <c r="A63" s="7"/>
      <c r="B63" s="116"/>
      <c r="C63" s="118"/>
      <c r="D63" s="125"/>
      <c r="E63" s="116"/>
      <c r="F63" s="135" t="s">
        <v>216</v>
      </c>
    </row>
    <row r="64" spans="1:7" x14ac:dyDescent="0.2">
      <c r="A64" s="7" t="s">
        <v>22</v>
      </c>
      <c r="B64" s="116" t="s">
        <v>164</v>
      </c>
      <c r="C64" s="126">
        <v>3</v>
      </c>
      <c r="D64" s="125"/>
      <c r="E64" s="127"/>
      <c r="F64" s="128" t="s">
        <v>29</v>
      </c>
      <c r="G64" s="82"/>
    </row>
    <row r="65" spans="1:7" x14ac:dyDescent="0.2">
      <c r="A65" s="7"/>
      <c r="B65" s="120"/>
      <c r="C65" s="137" t="s">
        <v>166</v>
      </c>
      <c r="D65" s="123"/>
      <c r="E65" s="126">
        <v>5</v>
      </c>
      <c r="F65" s="116"/>
      <c r="G65" s="6"/>
    </row>
    <row r="66" spans="1:7" ht="13.5" thickBot="1" x14ac:dyDescent="0.25">
      <c r="A66" s="7" t="s">
        <v>94</v>
      </c>
      <c r="B66" s="123" t="s">
        <v>166</v>
      </c>
      <c r="C66" s="131">
        <v>13</v>
      </c>
      <c r="D66" s="116"/>
      <c r="E66" s="118"/>
      <c r="F66" s="118" t="s">
        <v>166</v>
      </c>
      <c r="G66" s="83"/>
    </row>
    <row r="67" spans="1:7" x14ac:dyDescent="0.2">
      <c r="B67" s="116"/>
      <c r="C67" s="116"/>
      <c r="D67" s="116"/>
      <c r="E67" s="118"/>
      <c r="F67" s="128" t="s">
        <v>30</v>
      </c>
    </row>
    <row r="68" spans="1:7" x14ac:dyDescent="0.2">
      <c r="B68" s="116"/>
      <c r="C68" s="116" t="s">
        <v>160</v>
      </c>
      <c r="D68" s="116"/>
      <c r="E68" s="126">
        <v>9</v>
      </c>
      <c r="F68" s="118"/>
    </row>
    <row r="69" spans="1:7" ht="13.5" thickBot="1" x14ac:dyDescent="0.25">
      <c r="B69" s="116"/>
      <c r="C69" s="133"/>
      <c r="D69" s="120"/>
      <c r="E69" s="134"/>
      <c r="F69" s="134" t="s">
        <v>164</v>
      </c>
    </row>
    <row r="70" spans="1:7" x14ac:dyDescent="0.2">
      <c r="B70" s="116"/>
      <c r="C70" s="122" t="s">
        <v>164</v>
      </c>
      <c r="D70" s="123"/>
      <c r="E70" s="119">
        <v>13</v>
      </c>
      <c r="F70" s="132" t="s">
        <v>36</v>
      </c>
      <c r="G70" s="82"/>
    </row>
    <row r="71" spans="1:7" x14ac:dyDescent="0.2">
      <c r="A71" s="115"/>
      <c r="B71" s="115"/>
      <c r="C71" s="115"/>
      <c r="D71" s="115"/>
      <c r="E71" s="115"/>
      <c r="F71" s="138"/>
      <c r="G71" s="6"/>
    </row>
    <row r="72" spans="1:7" ht="13.5" thickBot="1" x14ac:dyDescent="0.25">
      <c r="A72" s="115"/>
      <c r="B72" s="115"/>
      <c r="C72" s="115"/>
      <c r="D72" s="138"/>
      <c r="E72" s="115"/>
      <c r="F72" s="139" t="s">
        <v>160</v>
      </c>
      <c r="G72" s="83"/>
    </row>
    <row r="73" spans="1:7" x14ac:dyDescent="0.2">
      <c r="A73" s="115"/>
      <c r="B73" s="115"/>
      <c r="C73" s="115"/>
      <c r="D73" s="138"/>
      <c r="E73" s="115"/>
      <c r="F73" s="140" t="s">
        <v>37</v>
      </c>
    </row>
    <row r="74" spans="1:7" x14ac:dyDescent="0.2">
      <c r="A74" s="115"/>
      <c r="B74" s="115"/>
      <c r="C74" s="115"/>
      <c r="D74" s="115"/>
      <c r="E74" s="115"/>
      <c r="F74" s="115"/>
    </row>
    <row r="75" spans="1:7" x14ac:dyDescent="0.2">
      <c r="A75" s="136" t="s">
        <v>89</v>
      </c>
      <c r="B75" s="116"/>
      <c r="C75" s="116"/>
      <c r="D75" s="118"/>
      <c r="E75" s="116"/>
      <c r="F75" s="135"/>
    </row>
    <row r="76" spans="1:7" x14ac:dyDescent="0.2">
      <c r="B76" s="116"/>
      <c r="C76" s="116"/>
      <c r="D76" s="118"/>
      <c r="E76" s="116"/>
      <c r="F76" s="118"/>
    </row>
    <row r="77" spans="1:7" x14ac:dyDescent="0.2">
      <c r="A77" s="7" t="s">
        <v>27</v>
      </c>
      <c r="B77" s="116" t="s">
        <v>161</v>
      </c>
      <c r="C77" s="119">
        <v>2</v>
      </c>
      <c r="D77" s="116"/>
      <c r="E77" s="116"/>
    </row>
    <row r="78" spans="1:7" x14ac:dyDescent="0.2">
      <c r="A78" s="7"/>
      <c r="B78" s="120"/>
      <c r="C78" s="121" t="s">
        <v>169</v>
      </c>
      <c r="D78" s="122"/>
      <c r="E78" s="119">
        <v>5</v>
      </c>
      <c r="F78" s="116"/>
    </row>
    <row r="79" spans="1:7" x14ac:dyDescent="0.2">
      <c r="A79" s="7" t="s">
        <v>97</v>
      </c>
      <c r="B79" s="123" t="s">
        <v>169</v>
      </c>
      <c r="C79" s="124">
        <v>13</v>
      </c>
      <c r="D79" s="125"/>
      <c r="E79" s="116"/>
      <c r="F79" s="116"/>
    </row>
    <row r="80" spans="1:7" ht="13.5" thickBot="1" x14ac:dyDescent="0.25">
      <c r="A80" s="7"/>
      <c r="B80" s="116"/>
      <c r="C80" s="118"/>
      <c r="D80" s="125"/>
      <c r="E80" s="116"/>
      <c r="F80" s="116" t="s">
        <v>163</v>
      </c>
    </row>
    <row r="81" spans="1:7" x14ac:dyDescent="0.2">
      <c r="A81" s="7" t="s">
        <v>28</v>
      </c>
      <c r="B81" s="116" t="s">
        <v>163</v>
      </c>
      <c r="C81" s="126">
        <v>13</v>
      </c>
      <c r="D81" s="125"/>
      <c r="E81" s="127"/>
      <c r="F81" s="128" t="s">
        <v>38</v>
      </c>
      <c r="G81" s="82"/>
    </row>
    <row r="82" spans="1:7" x14ac:dyDescent="0.2">
      <c r="A82" s="7"/>
      <c r="B82" s="120"/>
      <c r="C82" s="137" t="s">
        <v>163</v>
      </c>
      <c r="D82" s="123"/>
      <c r="E82" s="126">
        <v>13</v>
      </c>
      <c r="F82" s="116"/>
      <c r="G82" s="6"/>
    </row>
    <row r="83" spans="1:7" ht="13.5" thickBot="1" x14ac:dyDescent="0.25">
      <c r="A83" s="7" t="s">
        <v>98</v>
      </c>
      <c r="B83" s="123" t="s">
        <v>167</v>
      </c>
      <c r="C83" s="131">
        <v>8</v>
      </c>
      <c r="D83" s="116"/>
      <c r="E83" s="118"/>
      <c r="F83" s="118" t="s">
        <v>169</v>
      </c>
      <c r="G83" s="83"/>
    </row>
    <row r="84" spans="1:7" x14ac:dyDescent="0.2">
      <c r="B84" s="116"/>
      <c r="C84" s="116"/>
      <c r="D84" s="116"/>
      <c r="E84" s="118"/>
      <c r="F84" s="128" t="s">
        <v>41</v>
      </c>
    </row>
    <row r="85" spans="1:7" x14ac:dyDescent="0.2">
      <c r="B85" s="116"/>
      <c r="C85" s="116" t="s">
        <v>161</v>
      </c>
      <c r="D85" s="116"/>
      <c r="E85" s="126">
        <v>13</v>
      </c>
      <c r="F85" s="118"/>
    </row>
    <row r="86" spans="1:7" ht="13.5" thickBot="1" x14ac:dyDescent="0.25">
      <c r="B86" s="116"/>
      <c r="C86" s="133"/>
      <c r="D86" s="120"/>
      <c r="E86" s="134"/>
      <c r="F86" s="134" t="s">
        <v>161</v>
      </c>
    </row>
    <row r="87" spans="1:7" x14ac:dyDescent="0.2">
      <c r="B87" s="116"/>
      <c r="C87" s="122" t="s">
        <v>167</v>
      </c>
      <c r="D87" s="123"/>
      <c r="E87" s="119">
        <v>6</v>
      </c>
      <c r="F87" s="132" t="s">
        <v>42</v>
      </c>
      <c r="G87" s="82"/>
    </row>
    <row r="88" spans="1:7" x14ac:dyDescent="0.2">
      <c r="A88" s="115"/>
      <c r="B88" s="115"/>
      <c r="C88" s="115"/>
      <c r="D88" s="115"/>
      <c r="E88" s="115"/>
      <c r="F88" s="138"/>
      <c r="G88" s="6"/>
    </row>
    <row r="89" spans="1:7" ht="13.5" thickBot="1" x14ac:dyDescent="0.25">
      <c r="A89" s="115"/>
      <c r="B89" s="115"/>
      <c r="C89" s="115"/>
      <c r="D89" s="138"/>
      <c r="E89" s="115"/>
      <c r="F89" s="139" t="s">
        <v>167</v>
      </c>
      <c r="G89" s="83"/>
    </row>
    <row r="90" spans="1:7" x14ac:dyDescent="0.2">
      <c r="A90" s="115"/>
      <c r="B90" s="115"/>
      <c r="C90" s="115"/>
      <c r="D90" s="138"/>
      <c r="E90" s="115"/>
      <c r="F90" s="140" t="s">
        <v>43</v>
      </c>
    </row>
    <row r="91" spans="1:7" x14ac:dyDescent="0.2">
      <c r="A91" s="29"/>
      <c r="B91" s="29"/>
      <c r="C91" s="29"/>
      <c r="D91" s="29"/>
      <c r="E91" s="29"/>
      <c r="F91" s="29"/>
    </row>
    <row r="92" spans="1:7" x14ac:dyDescent="0.2">
      <c r="A92" s="156" t="s">
        <v>227</v>
      </c>
      <c r="B92" s="157"/>
      <c r="C92" s="116"/>
      <c r="D92" s="118"/>
      <c r="E92" s="116"/>
      <c r="F92" s="135"/>
    </row>
    <row r="93" spans="1:7" x14ac:dyDescent="0.2">
      <c r="B93" s="116"/>
      <c r="C93" s="116"/>
      <c r="D93" s="118"/>
      <c r="E93" s="116"/>
      <c r="F93" s="118"/>
    </row>
    <row r="94" spans="1:7" x14ac:dyDescent="0.2">
      <c r="A94" s="7" t="s">
        <v>31</v>
      </c>
      <c r="B94" s="116" t="s">
        <v>226</v>
      </c>
      <c r="C94" s="119">
        <v>6</v>
      </c>
      <c r="D94" s="116"/>
      <c r="E94" s="116"/>
    </row>
    <row r="95" spans="1:7" x14ac:dyDescent="0.2">
      <c r="A95" s="7"/>
      <c r="B95" s="120"/>
      <c r="C95" s="121" t="s">
        <v>168</v>
      </c>
      <c r="D95" s="122"/>
      <c r="E95" s="119">
        <v>10</v>
      </c>
      <c r="F95" s="116"/>
    </row>
    <row r="96" spans="1:7" x14ac:dyDescent="0.2">
      <c r="A96" s="7" t="s">
        <v>99</v>
      </c>
      <c r="B96" s="123" t="s">
        <v>168</v>
      </c>
      <c r="C96" s="124">
        <v>13</v>
      </c>
      <c r="D96" s="125"/>
      <c r="E96" s="116"/>
      <c r="F96" s="116"/>
    </row>
    <row r="97" spans="1:9" ht="13.5" thickBot="1" x14ac:dyDescent="0.25">
      <c r="A97" s="7"/>
      <c r="B97" s="116"/>
      <c r="C97" s="118"/>
      <c r="D97" s="125"/>
      <c r="E97" s="116"/>
      <c r="F97" s="116" t="s">
        <v>162</v>
      </c>
    </row>
    <row r="98" spans="1:9" x14ac:dyDescent="0.2">
      <c r="A98" s="7" t="s">
        <v>32</v>
      </c>
      <c r="B98" s="116" t="s">
        <v>162</v>
      </c>
      <c r="C98" s="126">
        <v>13</v>
      </c>
      <c r="D98" s="125"/>
      <c r="E98" s="127"/>
      <c r="F98" s="128" t="s">
        <v>44</v>
      </c>
      <c r="G98" s="82"/>
    </row>
    <row r="99" spans="1:9" x14ac:dyDescent="0.2">
      <c r="A99" s="7"/>
      <c r="B99" s="120"/>
      <c r="C99" s="137" t="s">
        <v>162</v>
      </c>
      <c r="D99" s="123"/>
      <c r="E99" s="126">
        <v>13</v>
      </c>
      <c r="F99" s="116"/>
      <c r="G99" s="6"/>
    </row>
    <row r="100" spans="1:9" ht="13.5" thickBot="1" x14ac:dyDescent="0.25">
      <c r="A100" s="7"/>
      <c r="B100" s="123" t="s">
        <v>35</v>
      </c>
      <c r="C100" s="131">
        <v>0</v>
      </c>
      <c r="D100" s="116"/>
      <c r="E100" s="118"/>
      <c r="F100" s="118" t="s">
        <v>168</v>
      </c>
      <c r="G100" s="83"/>
    </row>
    <row r="101" spans="1:9" x14ac:dyDescent="0.2">
      <c r="B101" s="116"/>
      <c r="C101" s="116"/>
      <c r="D101" s="116"/>
      <c r="E101" s="118"/>
      <c r="F101" s="128" t="s">
        <v>90</v>
      </c>
    </row>
    <row r="102" spans="1:9" x14ac:dyDescent="0.2">
      <c r="B102" s="116"/>
      <c r="C102" s="116" t="s">
        <v>226</v>
      </c>
      <c r="D102" s="116"/>
      <c r="E102" s="126">
        <v>13</v>
      </c>
      <c r="F102" s="118"/>
    </row>
    <row r="103" spans="1:9" ht="13.5" thickBot="1" x14ac:dyDescent="0.25">
      <c r="B103" s="116"/>
      <c r="C103" s="133"/>
      <c r="D103" s="120"/>
      <c r="E103" s="134"/>
      <c r="F103" s="134" t="s">
        <v>226</v>
      </c>
    </row>
    <row r="104" spans="1:9" x14ac:dyDescent="0.2">
      <c r="B104" s="116"/>
      <c r="C104" s="122" t="s">
        <v>35</v>
      </c>
      <c r="D104" s="123"/>
      <c r="E104" s="119">
        <v>0</v>
      </c>
      <c r="F104" s="132" t="s">
        <v>91</v>
      </c>
      <c r="G104" s="82"/>
    </row>
    <row r="105" spans="1:9" x14ac:dyDescent="0.2">
      <c r="A105" s="115"/>
      <c r="B105" s="115"/>
      <c r="C105" s="115"/>
      <c r="D105" s="115"/>
      <c r="E105" s="115"/>
      <c r="F105" s="138"/>
      <c r="G105" s="6"/>
    </row>
    <row r="106" spans="1:9" ht="13.5" thickBot="1" x14ac:dyDescent="0.25">
      <c r="A106" s="115"/>
      <c r="B106" s="115"/>
      <c r="C106" s="115"/>
      <c r="D106" s="138"/>
      <c r="F106" s="134"/>
    </row>
    <row r="107" spans="1:9" x14ac:dyDescent="0.2">
      <c r="A107" s="115"/>
      <c r="B107" s="115"/>
      <c r="C107" s="115"/>
      <c r="D107" s="138"/>
      <c r="F107" s="132"/>
      <c r="G107" s="82"/>
    </row>
    <row r="108" spans="1:9" x14ac:dyDescent="0.2">
      <c r="A108" s="29"/>
      <c r="B108" s="29"/>
      <c r="C108" s="29"/>
      <c r="D108" s="29"/>
    </row>
    <row r="109" spans="1:9" ht="13.5" thickBot="1" x14ac:dyDescent="0.25">
      <c r="A109" s="29"/>
      <c r="B109" s="29"/>
      <c r="C109" s="29"/>
      <c r="D109" s="29"/>
      <c r="E109" s="158" t="s">
        <v>33</v>
      </c>
      <c r="F109" s="139" t="s">
        <v>159</v>
      </c>
      <c r="G109" s="83"/>
    </row>
    <row r="110" spans="1:9" x14ac:dyDescent="0.2">
      <c r="A110" s="29"/>
      <c r="B110" s="29"/>
      <c r="C110" s="29"/>
      <c r="D110" s="29"/>
      <c r="E110" s="115"/>
      <c r="F110" s="140" t="s">
        <v>92</v>
      </c>
    </row>
    <row r="111" spans="1:9" x14ac:dyDescent="0.2">
      <c r="E111" s="42"/>
      <c r="H111" s="42"/>
      <c r="I111" s="42"/>
    </row>
    <row r="112" spans="1:9" x14ac:dyDescent="0.2">
      <c r="A112" s="5"/>
      <c r="B112" s="31" t="s">
        <v>26</v>
      </c>
      <c r="C112" s="31" t="s">
        <v>40</v>
      </c>
      <c r="D112" s="31" t="s">
        <v>142</v>
      </c>
      <c r="E112" s="42"/>
      <c r="H112" s="42"/>
      <c r="I112" s="42"/>
    </row>
    <row r="113" spans="1:9" x14ac:dyDescent="0.2">
      <c r="A113" s="5">
        <v>1</v>
      </c>
      <c r="B113" s="148" t="s">
        <v>214</v>
      </c>
      <c r="C113" s="33">
        <v>1954</v>
      </c>
      <c r="D113" s="48">
        <v>10</v>
      </c>
      <c r="E113" s="42"/>
      <c r="H113" s="42"/>
      <c r="I113" s="42"/>
    </row>
    <row r="114" spans="1:9" x14ac:dyDescent="0.2">
      <c r="A114" s="5">
        <v>2</v>
      </c>
      <c r="B114" s="2" t="s">
        <v>170</v>
      </c>
      <c r="C114" s="33">
        <v>1945</v>
      </c>
      <c r="D114" s="48">
        <v>9</v>
      </c>
      <c r="E114" s="42"/>
      <c r="H114" s="42"/>
      <c r="I114" s="42"/>
    </row>
    <row r="115" spans="1:9" x14ac:dyDescent="0.2">
      <c r="A115" s="5">
        <v>3</v>
      </c>
      <c r="B115" s="88" t="s">
        <v>213</v>
      </c>
      <c r="C115" s="33">
        <v>1946</v>
      </c>
      <c r="D115" s="48">
        <v>8</v>
      </c>
      <c r="E115" s="42"/>
      <c r="H115" s="42"/>
      <c r="I115" s="42"/>
    </row>
    <row r="116" spans="1:9" x14ac:dyDescent="0.2">
      <c r="A116" s="5">
        <v>4</v>
      </c>
      <c r="B116" s="89" t="s">
        <v>215</v>
      </c>
      <c r="C116" s="33">
        <v>1948</v>
      </c>
      <c r="D116" s="48">
        <v>7</v>
      </c>
      <c r="E116" s="42"/>
      <c r="H116" s="42"/>
      <c r="I116" s="42"/>
    </row>
    <row r="117" spans="1:9" x14ac:dyDescent="0.2">
      <c r="A117" s="5">
        <v>5</v>
      </c>
      <c r="B117" s="5" t="s">
        <v>216</v>
      </c>
      <c r="C117" s="33">
        <v>1947</v>
      </c>
      <c r="D117" s="48">
        <v>6</v>
      </c>
      <c r="E117" s="42"/>
      <c r="H117" s="42"/>
      <c r="I117" s="42"/>
    </row>
    <row r="118" spans="1:9" x14ac:dyDescent="0.2">
      <c r="A118" s="5">
        <v>6</v>
      </c>
      <c r="B118" s="51" t="s">
        <v>166</v>
      </c>
      <c r="C118" s="33">
        <v>1950</v>
      </c>
      <c r="D118" s="48">
        <v>5</v>
      </c>
      <c r="E118" s="42"/>
      <c r="H118" s="42"/>
      <c r="I118" s="42"/>
    </row>
    <row r="119" spans="1:9" x14ac:dyDescent="0.2">
      <c r="A119" s="5">
        <v>7</v>
      </c>
      <c r="B119" s="32" t="s">
        <v>164</v>
      </c>
      <c r="C119" s="33">
        <v>1948</v>
      </c>
      <c r="D119" s="48">
        <v>4</v>
      </c>
      <c r="E119" s="42"/>
      <c r="H119" s="42"/>
      <c r="I119" s="42"/>
    </row>
    <row r="120" spans="1:9" x14ac:dyDescent="0.2">
      <c r="A120" s="5">
        <v>8</v>
      </c>
      <c r="B120" s="32" t="s">
        <v>160</v>
      </c>
      <c r="C120" s="33">
        <v>1945</v>
      </c>
      <c r="D120" s="48">
        <v>3</v>
      </c>
      <c r="E120" s="42"/>
      <c r="H120" s="42"/>
      <c r="I120" s="42"/>
    </row>
    <row r="121" spans="1:9" x14ac:dyDescent="0.2">
      <c r="A121" s="5">
        <v>9</v>
      </c>
      <c r="B121" s="32" t="s">
        <v>163</v>
      </c>
      <c r="C121" s="48">
        <v>1947</v>
      </c>
      <c r="D121" s="61">
        <v>2</v>
      </c>
      <c r="E121" s="42"/>
      <c r="H121" s="42"/>
      <c r="I121" s="42"/>
    </row>
    <row r="122" spans="1:9" x14ac:dyDescent="0.2">
      <c r="A122" s="5">
        <v>10</v>
      </c>
      <c r="B122" s="41" t="s">
        <v>169</v>
      </c>
      <c r="C122" s="33">
        <v>1946</v>
      </c>
      <c r="D122" s="61">
        <v>1</v>
      </c>
      <c r="E122" s="42"/>
      <c r="H122" s="42"/>
      <c r="I122" s="42"/>
    </row>
    <row r="123" spans="1:9" x14ac:dyDescent="0.2">
      <c r="A123" s="5">
        <v>11</v>
      </c>
      <c r="B123" s="32" t="s">
        <v>161</v>
      </c>
      <c r="C123" s="33">
        <v>1946</v>
      </c>
      <c r="D123" s="61">
        <v>0</v>
      </c>
      <c r="E123" s="42"/>
      <c r="H123" s="42"/>
      <c r="I123" s="42"/>
    </row>
    <row r="124" spans="1:9" x14ac:dyDescent="0.2">
      <c r="A124" s="5">
        <v>12</v>
      </c>
      <c r="B124" s="32" t="s">
        <v>167</v>
      </c>
      <c r="C124" s="33">
        <v>1950</v>
      </c>
      <c r="D124" s="61">
        <v>0</v>
      </c>
    </row>
    <row r="125" spans="1:9" x14ac:dyDescent="0.2">
      <c r="A125" s="5">
        <v>13</v>
      </c>
      <c r="B125" s="41" t="s">
        <v>162</v>
      </c>
      <c r="C125" s="33">
        <v>1951</v>
      </c>
      <c r="D125" s="61">
        <v>0</v>
      </c>
    </row>
    <row r="126" spans="1:9" x14ac:dyDescent="0.2">
      <c r="A126" s="5">
        <v>14</v>
      </c>
      <c r="B126" s="32" t="s">
        <v>168</v>
      </c>
      <c r="C126" s="48">
        <v>1952</v>
      </c>
      <c r="D126" s="61">
        <v>0</v>
      </c>
    </row>
    <row r="127" spans="1:9" x14ac:dyDescent="0.2">
      <c r="A127" s="5">
        <v>15</v>
      </c>
      <c r="B127" s="32" t="s">
        <v>226</v>
      </c>
      <c r="C127" s="33">
        <v>1949</v>
      </c>
      <c r="D127" s="61">
        <v>0</v>
      </c>
    </row>
    <row r="128" spans="1:9" x14ac:dyDescent="0.2">
      <c r="A128" s="5">
        <v>16</v>
      </c>
      <c r="B128" s="32" t="s">
        <v>159</v>
      </c>
      <c r="C128" s="53">
        <v>1948</v>
      </c>
      <c r="D128" s="61">
        <v>0</v>
      </c>
    </row>
    <row r="129" spans="2:5" x14ac:dyDescent="0.2">
      <c r="B129" s="6"/>
      <c r="C129" s="111"/>
      <c r="D129" s="144"/>
      <c r="E129" s="6"/>
    </row>
  </sheetData>
  <conditionalFormatting sqref="A40:F40 B44:E74 B92:E105 B106:D107 E109:E110">
    <cfRule type="cellIs" dxfId="34" priority="17" stopIfTrue="1" operator="equal">
      <formula>13</formula>
    </cfRule>
  </conditionalFormatting>
  <conditionalFormatting sqref="C7:G11">
    <cfRule type="cellIs" dxfId="33" priority="13" operator="equal">
      <formula>13</formula>
    </cfRule>
  </conditionalFormatting>
  <conditionalFormatting sqref="C32:G35">
    <cfRule type="cellIs" dxfId="32" priority="5" stopIfTrue="1" operator="equal">
      <formula>13</formula>
    </cfRule>
  </conditionalFormatting>
  <conditionalFormatting sqref="C41:G41 B42:F42 C43:E43">
    <cfRule type="cellIs" dxfId="31" priority="11" stopIfTrue="1" operator="equal">
      <formula>13</formula>
    </cfRule>
  </conditionalFormatting>
  <conditionalFormatting sqref="C13:D17">
    <cfRule type="cellIs" dxfId="30" priority="4" operator="equal">
      <formula>13</formula>
    </cfRule>
  </conditionalFormatting>
  <conditionalFormatting sqref="C24:G24 C30:G30 C36:G39">
    <cfRule type="cellIs" dxfId="29" priority="8" stopIfTrue="1" operator="equal">
      <formula>13</formula>
    </cfRule>
  </conditionalFormatting>
  <conditionalFormatting sqref="C20:G23">
    <cfRule type="cellIs" dxfId="28" priority="7" stopIfTrue="1" operator="equal">
      <formula>13</formula>
    </cfRule>
  </conditionalFormatting>
  <conditionalFormatting sqref="C26:G29">
    <cfRule type="cellIs" dxfId="27" priority="6" stopIfTrue="1" operator="equal">
      <formula>13</formula>
    </cfRule>
  </conditionalFormatting>
  <conditionalFormatting sqref="B75:E90">
    <cfRule type="cellIs" dxfId="26" priority="3" stopIfTrue="1" operator="equal">
      <formula>13</formula>
    </cfRule>
  </conditionalFormatting>
  <pageMargins left="0.78740157480314965" right="0.39370078740157483" top="0.78740157480314965" bottom="0.39370078740157483" header="0.59055118110236227" footer="0"/>
  <pageSetup paperSize="9" fitToHeight="0" orientation="portrait" useFirstPageNumber="1" verticalDpi="0" r:id="rId1"/>
  <headerFooter>
    <oddHeader>&amp;RPage &amp;P of &amp;N</oddHeader>
  </headerFooter>
  <rowBreaks count="2" manualBreakCount="2">
    <brk id="56" max="9" man="1"/>
    <brk id="90" max="9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CCFF"/>
    <pageSetUpPr fitToPage="1"/>
  </sheetPr>
  <dimension ref="A1:K75"/>
  <sheetViews>
    <sheetView showGridLines="0" showRowColHeaders="0" zoomScaleNormal="100" workbookViewId="0">
      <pane ySplit="4" topLeftCell="A5" activePane="bottomLeft" state="frozen"/>
      <selection activeCell="H1" sqref="H1"/>
      <selection pane="bottomLeft" activeCell="K1" sqref="K1"/>
    </sheetView>
  </sheetViews>
  <sheetFormatPr defaultRowHeight="12.75" x14ac:dyDescent="0.2"/>
  <cols>
    <col min="1" max="1" width="3.28515625" style="30" customWidth="1"/>
    <col min="2" max="2" width="26.42578125" style="30" customWidth="1"/>
    <col min="3" max="8" width="6.28515625" style="30" customWidth="1"/>
    <col min="9" max="9" width="3.7109375" style="30" customWidth="1"/>
    <col min="10" max="11" width="9.140625" style="30" customWidth="1"/>
    <col min="12" max="16384" width="9.140625" style="30"/>
  </cols>
  <sheetData>
    <row r="1" spans="1:11" x14ac:dyDescent="0.2">
      <c r="A1" s="35" t="str">
        <f>Võistkondlik!B1</f>
        <v>ESVL INDIVIDUAAL-VÕISTKONDLIKUD MEISTRIVÕISTLUSED PETANGIS 2014</v>
      </c>
      <c r="B1" s="29"/>
      <c r="C1" s="29"/>
      <c r="E1" s="29"/>
    </row>
    <row r="2" spans="1:11" s="15" customFormat="1" x14ac:dyDescent="0.2">
      <c r="A2" s="29" t="str">
        <f>Võistkondlik!B2</f>
        <v>Toimumisaeg: P, 25.05.2014 kell 11:00</v>
      </c>
      <c r="B2" s="36"/>
      <c r="C2" s="36"/>
      <c r="E2" s="29"/>
    </row>
    <row r="3" spans="1:11" s="15" customFormat="1" x14ac:dyDescent="0.2">
      <c r="A3" s="29" t="str">
        <f>Võistkondlik!B3</f>
        <v>Toimumiskoht: Jõgeva maakond, Põltsamaa linna pargis ja liiklusväljakul</v>
      </c>
      <c r="B3" s="36"/>
      <c r="C3" s="36"/>
      <c r="E3" s="29"/>
    </row>
    <row r="4" spans="1:11" x14ac:dyDescent="0.2">
      <c r="A4" s="60" t="s">
        <v>85</v>
      </c>
      <c r="B4" s="29"/>
    </row>
    <row r="5" spans="1:11" s="15" customFormat="1" x14ac:dyDescent="0.2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</row>
    <row r="6" spans="1:11" s="15" customFormat="1" x14ac:dyDescent="0.2">
      <c r="A6" s="25" t="s">
        <v>0</v>
      </c>
      <c r="B6" s="25"/>
      <c r="C6" s="72">
        <v>1</v>
      </c>
      <c r="D6" s="72">
        <v>2</v>
      </c>
      <c r="E6" s="72">
        <v>3</v>
      </c>
      <c r="F6" s="72">
        <v>4</v>
      </c>
      <c r="G6" s="72" t="s">
        <v>1</v>
      </c>
      <c r="H6" s="72" t="s">
        <v>2</v>
      </c>
      <c r="J6" s="42"/>
      <c r="K6" s="42"/>
    </row>
    <row r="7" spans="1:11" s="15" customFormat="1" x14ac:dyDescent="0.2">
      <c r="A7" s="25">
        <v>1</v>
      </c>
      <c r="B7" s="50" t="s">
        <v>171</v>
      </c>
      <c r="C7" s="26"/>
      <c r="D7" s="27">
        <v>10</v>
      </c>
      <c r="E7" s="18">
        <v>5</v>
      </c>
      <c r="F7" s="18">
        <v>4</v>
      </c>
      <c r="G7" s="55" t="s">
        <v>59</v>
      </c>
      <c r="H7" s="57" t="s">
        <v>53</v>
      </c>
      <c r="J7" s="30"/>
      <c r="K7" s="42"/>
    </row>
    <row r="8" spans="1:11" s="15" customFormat="1" x14ac:dyDescent="0.2">
      <c r="A8" s="25">
        <v>2</v>
      </c>
      <c r="B8" s="25" t="s">
        <v>217</v>
      </c>
      <c r="C8" s="27">
        <v>13</v>
      </c>
      <c r="D8" s="26"/>
      <c r="E8" s="27">
        <v>6</v>
      </c>
      <c r="F8" s="27">
        <v>6</v>
      </c>
      <c r="G8" s="55" t="s">
        <v>18</v>
      </c>
      <c r="H8" s="57" t="s">
        <v>52</v>
      </c>
      <c r="J8" s="30"/>
      <c r="K8" s="42"/>
    </row>
    <row r="9" spans="1:11" s="15" customFormat="1" x14ac:dyDescent="0.2">
      <c r="A9" s="25">
        <v>3</v>
      </c>
      <c r="B9" s="32" t="s">
        <v>172</v>
      </c>
      <c r="C9" s="18">
        <v>13</v>
      </c>
      <c r="D9" s="18">
        <v>13</v>
      </c>
      <c r="E9" s="26"/>
      <c r="F9" s="18">
        <v>13</v>
      </c>
      <c r="G9" s="55" t="s">
        <v>58</v>
      </c>
      <c r="H9" s="57" t="s">
        <v>50</v>
      </c>
      <c r="J9" s="30"/>
      <c r="K9" s="42"/>
    </row>
    <row r="10" spans="1:11" s="15" customFormat="1" x14ac:dyDescent="0.2">
      <c r="A10" s="25">
        <v>4</v>
      </c>
      <c r="B10" s="32" t="s">
        <v>173</v>
      </c>
      <c r="C10" s="18">
        <v>13</v>
      </c>
      <c r="D10" s="18">
        <v>13</v>
      </c>
      <c r="E10" s="18">
        <v>10</v>
      </c>
      <c r="F10" s="26"/>
      <c r="G10" s="55" t="s">
        <v>13</v>
      </c>
      <c r="H10" s="57" t="s">
        <v>51</v>
      </c>
      <c r="J10" s="42"/>
      <c r="K10" s="42"/>
    </row>
    <row r="11" spans="1:11" s="15" customFormat="1" x14ac:dyDescent="0.2">
      <c r="A11" s="42"/>
      <c r="B11" s="30"/>
      <c r="C11" s="42"/>
      <c r="D11" s="42"/>
      <c r="E11" s="42"/>
      <c r="F11" s="42"/>
      <c r="G11" s="42"/>
      <c r="H11" s="42"/>
      <c r="I11" s="42"/>
      <c r="J11" s="42"/>
      <c r="K11" s="42"/>
    </row>
    <row r="12" spans="1:11" s="15" customFormat="1" x14ac:dyDescent="0.2">
      <c r="A12" s="25" t="s">
        <v>19</v>
      </c>
      <c r="B12" s="41"/>
      <c r="C12" s="84">
        <v>1</v>
      </c>
      <c r="D12" s="84">
        <v>2</v>
      </c>
      <c r="E12" s="84">
        <v>3</v>
      </c>
      <c r="F12" s="84">
        <v>4</v>
      </c>
      <c r="G12" s="84" t="s">
        <v>1</v>
      </c>
      <c r="H12" s="84" t="s">
        <v>2</v>
      </c>
      <c r="J12" s="42"/>
      <c r="K12" s="42"/>
    </row>
    <row r="13" spans="1:11" s="15" customFormat="1" x14ac:dyDescent="0.2">
      <c r="A13" s="25">
        <v>1</v>
      </c>
      <c r="B13" s="5" t="s">
        <v>218</v>
      </c>
      <c r="C13" s="26"/>
      <c r="D13" s="27">
        <v>9</v>
      </c>
      <c r="E13" s="18">
        <v>9</v>
      </c>
      <c r="F13" s="18">
        <v>5</v>
      </c>
      <c r="G13" s="55" t="s">
        <v>59</v>
      </c>
      <c r="H13" s="57" t="s">
        <v>53</v>
      </c>
      <c r="J13" s="30"/>
      <c r="K13" s="42"/>
    </row>
    <row r="14" spans="1:11" s="15" customFormat="1" x14ac:dyDescent="0.2">
      <c r="A14" s="25">
        <v>2</v>
      </c>
      <c r="B14" s="5" t="s">
        <v>219</v>
      </c>
      <c r="C14" s="27">
        <v>13</v>
      </c>
      <c r="D14" s="26"/>
      <c r="E14" s="27">
        <v>13</v>
      </c>
      <c r="F14" s="27">
        <v>13</v>
      </c>
      <c r="G14" s="55" t="s">
        <v>58</v>
      </c>
      <c r="H14" s="57" t="s">
        <v>50</v>
      </c>
      <c r="J14" s="30"/>
      <c r="K14" s="42"/>
    </row>
    <row r="15" spans="1:11" s="15" customFormat="1" x14ac:dyDescent="0.2">
      <c r="A15" s="25">
        <v>3</v>
      </c>
      <c r="B15" s="51" t="s">
        <v>174</v>
      </c>
      <c r="C15" s="18">
        <v>13</v>
      </c>
      <c r="D15" s="18">
        <v>7</v>
      </c>
      <c r="E15" s="26"/>
      <c r="F15" s="18">
        <v>13</v>
      </c>
      <c r="G15" s="55" t="s">
        <v>13</v>
      </c>
      <c r="H15" s="57" t="s">
        <v>51</v>
      </c>
      <c r="J15" s="30"/>
      <c r="K15" s="42"/>
    </row>
    <row r="16" spans="1:11" s="15" customFormat="1" x14ac:dyDescent="0.2">
      <c r="A16" s="25">
        <v>4</v>
      </c>
      <c r="B16" s="32" t="s">
        <v>105</v>
      </c>
      <c r="C16" s="18">
        <v>13</v>
      </c>
      <c r="D16" s="18">
        <v>5</v>
      </c>
      <c r="E16" s="18">
        <v>10</v>
      </c>
      <c r="F16" s="26"/>
      <c r="G16" s="55" t="s">
        <v>18</v>
      </c>
      <c r="H16" s="57" t="s">
        <v>52</v>
      </c>
      <c r="J16" s="42"/>
      <c r="K16" s="42"/>
    </row>
    <row r="17" spans="1:11" s="15" customFormat="1" x14ac:dyDescent="0.2">
      <c r="A17" s="42"/>
      <c r="B17" s="30"/>
      <c r="C17" s="42"/>
      <c r="D17" s="42"/>
      <c r="E17" s="42"/>
      <c r="F17" s="42"/>
      <c r="G17" s="42"/>
      <c r="H17" s="42"/>
      <c r="I17" s="42"/>
      <c r="J17" s="42"/>
      <c r="K17" s="42"/>
    </row>
    <row r="18" spans="1:11" s="15" customFormat="1" x14ac:dyDescent="0.2">
      <c r="A18" s="25" t="s">
        <v>39</v>
      </c>
      <c r="B18" s="41"/>
      <c r="C18" s="84">
        <v>1</v>
      </c>
      <c r="D18" s="84">
        <v>2</v>
      </c>
      <c r="E18" s="84">
        <v>3</v>
      </c>
      <c r="F18" s="84">
        <v>4</v>
      </c>
      <c r="G18" s="84" t="s">
        <v>1</v>
      </c>
      <c r="H18" s="84" t="s">
        <v>2</v>
      </c>
      <c r="J18" s="42"/>
      <c r="K18" s="42"/>
    </row>
    <row r="19" spans="1:11" s="15" customFormat="1" x14ac:dyDescent="0.2">
      <c r="A19" s="25">
        <v>1</v>
      </c>
      <c r="B19" s="32" t="s">
        <v>175</v>
      </c>
      <c r="C19" s="26"/>
      <c r="D19" s="18">
        <v>13</v>
      </c>
      <c r="E19" s="18">
        <v>13</v>
      </c>
      <c r="F19" s="8" t="s">
        <v>79</v>
      </c>
      <c r="G19" s="55" t="s">
        <v>58</v>
      </c>
      <c r="H19" s="57" t="s">
        <v>50</v>
      </c>
      <c r="J19" s="30"/>
      <c r="K19" s="42"/>
    </row>
    <row r="20" spans="1:11" s="15" customFormat="1" x14ac:dyDescent="0.2">
      <c r="A20" s="25">
        <v>2</v>
      </c>
      <c r="B20" s="41" t="s">
        <v>106</v>
      </c>
      <c r="C20" s="18">
        <v>7</v>
      </c>
      <c r="D20" s="26"/>
      <c r="E20" s="27">
        <v>11</v>
      </c>
      <c r="F20" s="84" t="s">
        <v>79</v>
      </c>
      <c r="G20" s="55" t="s">
        <v>18</v>
      </c>
      <c r="H20" s="57" t="s">
        <v>52</v>
      </c>
      <c r="J20" s="30"/>
      <c r="K20" s="42"/>
    </row>
    <row r="21" spans="1:11" s="15" customFormat="1" x14ac:dyDescent="0.2">
      <c r="A21" s="25">
        <v>3</v>
      </c>
      <c r="B21" s="5" t="s">
        <v>220</v>
      </c>
      <c r="C21" s="18">
        <v>9</v>
      </c>
      <c r="D21" s="18">
        <v>13</v>
      </c>
      <c r="E21" s="26"/>
      <c r="F21" s="84" t="s">
        <v>79</v>
      </c>
      <c r="G21" s="55" t="s">
        <v>13</v>
      </c>
      <c r="H21" s="57" t="s">
        <v>51</v>
      </c>
      <c r="J21" s="30"/>
      <c r="K21" s="42"/>
    </row>
    <row r="22" spans="1:11" s="15" customFormat="1" x14ac:dyDescent="0.2">
      <c r="A22" s="25">
        <v>4</v>
      </c>
      <c r="B22" s="32" t="s">
        <v>176</v>
      </c>
      <c r="C22" s="80" t="s">
        <v>80</v>
      </c>
      <c r="D22" s="80" t="s">
        <v>80</v>
      </c>
      <c r="E22" s="80" t="s">
        <v>80</v>
      </c>
      <c r="F22" s="26"/>
      <c r="G22" s="55"/>
      <c r="H22" s="57"/>
      <c r="I22" s="203"/>
      <c r="J22" s="42"/>
      <c r="K22" s="42"/>
    </row>
    <row r="23" spans="1:11" s="15" customFormat="1" x14ac:dyDescent="0.2">
      <c r="A23" s="42"/>
      <c r="B23" s="42"/>
      <c r="C23" s="42"/>
      <c r="D23" s="42"/>
      <c r="E23" s="42"/>
      <c r="F23" s="42"/>
      <c r="G23" s="42"/>
      <c r="H23" s="42"/>
      <c r="I23" s="42"/>
      <c r="J23" s="42"/>
      <c r="K23" s="42"/>
    </row>
    <row r="24" spans="1:11" s="15" customFormat="1" x14ac:dyDescent="0.2">
      <c r="A24" s="42"/>
      <c r="B24" s="147" t="s">
        <v>3</v>
      </c>
      <c r="C24" s="146" t="s">
        <v>17</v>
      </c>
      <c r="D24" s="146" t="s">
        <v>16</v>
      </c>
      <c r="E24" s="42"/>
      <c r="F24" s="42"/>
      <c r="G24" s="42"/>
      <c r="H24" s="42"/>
      <c r="I24" s="42"/>
      <c r="J24" s="42"/>
      <c r="K24" s="42"/>
    </row>
    <row r="25" spans="1:11" s="15" customFormat="1" x14ac:dyDescent="0.2">
      <c r="A25" s="42"/>
      <c r="B25" s="147" t="s">
        <v>6</v>
      </c>
      <c r="C25" s="146" t="s">
        <v>7</v>
      </c>
      <c r="D25" s="146" t="s">
        <v>5</v>
      </c>
      <c r="E25" s="42"/>
      <c r="F25" s="42"/>
      <c r="G25" s="42"/>
      <c r="H25" s="42"/>
      <c r="I25" s="42"/>
      <c r="J25" s="42"/>
      <c r="K25" s="42"/>
    </row>
    <row r="26" spans="1:11" s="15" customFormat="1" x14ac:dyDescent="0.2">
      <c r="A26" s="42"/>
      <c r="B26" s="147" t="s">
        <v>9</v>
      </c>
      <c r="C26" s="146" t="s">
        <v>18</v>
      </c>
      <c r="D26" s="146" t="s">
        <v>11</v>
      </c>
      <c r="E26" s="42"/>
      <c r="F26" s="42"/>
      <c r="G26" s="42"/>
      <c r="H26" s="42"/>
      <c r="I26" s="42"/>
      <c r="J26" s="42"/>
      <c r="K26" s="42"/>
    </row>
    <row r="27" spans="1:11" s="15" customFormat="1" x14ac:dyDescent="0.2">
      <c r="A27" s="42"/>
      <c r="B27" s="147"/>
      <c r="C27" s="146"/>
      <c r="D27" s="146"/>
      <c r="E27" s="42"/>
      <c r="F27" s="42"/>
      <c r="G27" s="42"/>
      <c r="H27" s="42"/>
      <c r="I27" s="42"/>
      <c r="J27" s="42"/>
      <c r="K27" s="42"/>
    </row>
    <row r="28" spans="1:11" ht="13.5" thickBot="1" x14ac:dyDescent="0.25">
      <c r="A28" s="81" t="s">
        <v>74</v>
      </c>
      <c r="B28" s="22"/>
      <c r="C28" s="20"/>
      <c r="D28" s="19"/>
      <c r="E28" s="20"/>
      <c r="F28" s="76"/>
      <c r="G28" s="14"/>
      <c r="H28" s="19"/>
      <c r="I28" s="42"/>
      <c r="J28" s="62" t="s">
        <v>172</v>
      </c>
      <c r="K28" s="42"/>
    </row>
    <row r="29" spans="1:11" x14ac:dyDescent="0.2">
      <c r="A29" s="42"/>
      <c r="B29" s="42"/>
      <c r="C29" s="42"/>
      <c r="D29" s="42"/>
      <c r="E29" s="42"/>
      <c r="F29" s="42"/>
      <c r="G29" s="42"/>
      <c r="H29" s="42"/>
      <c r="I29" s="42"/>
      <c r="J29" s="46" t="s">
        <v>81</v>
      </c>
      <c r="K29" s="94"/>
    </row>
    <row r="30" spans="1:11" x14ac:dyDescent="0.2">
      <c r="A30" s="25"/>
      <c r="B30" s="41"/>
      <c r="C30" s="84">
        <v>1</v>
      </c>
      <c r="D30" s="84">
        <v>2</v>
      </c>
      <c r="E30" s="84">
        <v>3</v>
      </c>
      <c r="F30" s="84" t="s">
        <v>1</v>
      </c>
      <c r="G30" s="84" t="s">
        <v>2</v>
      </c>
      <c r="H30" s="42"/>
      <c r="I30" s="42"/>
      <c r="J30" s="93"/>
      <c r="K30" s="95"/>
    </row>
    <row r="31" spans="1:11" ht="13.5" thickBot="1" x14ac:dyDescent="0.25">
      <c r="A31" s="25">
        <v>1</v>
      </c>
      <c r="B31" s="32" t="s">
        <v>172</v>
      </c>
      <c r="C31" s="26"/>
      <c r="D31" s="27">
        <v>13</v>
      </c>
      <c r="E31" s="18">
        <v>13</v>
      </c>
      <c r="F31" s="55" t="s">
        <v>57</v>
      </c>
      <c r="G31" s="57" t="s">
        <v>50</v>
      </c>
      <c r="H31" s="42"/>
      <c r="I31" s="42"/>
      <c r="J31" s="96" t="s">
        <v>219</v>
      </c>
      <c r="K31" s="97"/>
    </row>
    <row r="32" spans="1:11" x14ac:dyDescent="0.2">
      <c r="A32" s="25">
        <v>2</v>
      </c>
      <c r="B32" s="25" t="s">
        <v>219</v>
      </c>
      <c r="C32" s="27">
        <v>10</v>
      </c>
      <c r="D32" s="26"/>
      <c r="E32" s="27">
        <v>13</v>
      </c>
      <c r="F32" s="56" t="s">
        <v>56</v>
      </c>
      <c r="G32" s="57" t="s">
        <v>51</v>
      </c>
      <c r="H32" s="42"/>
      <c r="I32" s="42"/>
      <c r="J32" s="46" t="s">
        <v>82</v>
      </c>
      <c r="K32" s="42"/>
    </row>
    <row r="33" spans="1:11" x14ac:dyDescent="0.2">
      <c r="A33" s="25">
        <v>3</v>
      </c>
      <c r="B33" s="41" t="s">
        <v>175</v>
      </c>
      <c r="C33" s="18">
        <v>7</v>
      </c>
      <c r="D33" s="27">
        <v>2</v>
      </c>
      <c r="E33" s="26"/>
      <c r="F33" s="55" t="s">
        <v>55</v>
      </c>
      <c r="G33" s="57" t="s">
        <v>52</v>
      </c>
      <c r="H33" s="42"/>
      <c r="I33" s="42"/>
      <c r="J33" s="93"/>
      <c r="K33" s="42"/>
    </row>
    <row r="34" spans="1:11" ht="13.5" thickBot="1" x14ac:dyDescent="0.25">
      <c r="A34" s="24"/>
      <c r="B34" s="22"/>
      <c r="C34" s="20"/>
      <c r="D34" s="19"/>
      <c r="E34" s="93"/>
      <c r="F34" s="14"/>
      <c r="G34" s="19"/>
      <c r="H34" s="42"/>
      <c r="I34" s="42"/>
      <c r="J34" s="47" t="s">
        <v>175</v>
      </c>
      <c r="K34" s="42"/>
    </row>
    <row r="35" spans="1:11" x14ac:dyDescent="0.2">
      <c r="A35" s="42"/>
      <c r="B35" s="42"/>
      <c r="C35" s="42"/>
      <c r="D35" s="42"/>
      <c r="E35" s="42"/>
      <c r="F35" s="42"/>
      <c r="G35" s="42"/>
      <c r="H35" s="42"/>
      <c r="I35" s="42"/>
      <c r="J35" s="46" t="s">
        <v>83</v>
      </c>
      <c r="K35" s="94"/>
    </row>
    <row r="36" spans="1:11" x14ac:dyDescent="0.2">
      <c r="A36" s="42"/>
      <c r="B36" s="42"/>
      <c r="C36" s="42"/>
      <c r="D36" s="42"/>
      <c r="E36" s="42"/>
      <c r="F36" s="42"/>
      <c r="G36" s="42"/>
      <c r="H36" s="42"/>
      <c r="I36" s="42"/>
      <c r="J36" s="42"/>
      <c r="K36" s="95"/>
    </row>
    <row r="37" spans="1:11" ht="13.5" thickBot="1" x14ac:dyDescent="0.25">
      <c r="A37" s="81" t="s">
        <v>75</v>
      </c>
      <c r="B37" s="42"/>
      <c r="C37" s="42"/>
      <c r="D37" s="42"/>
      <c r="E37" s="42"/>
      <c r="F37" s="42"/>
      <c r="G37" s="42"/>
      <c r="H37" s="42"/>
      <c r="I37" s="42"/>
      <c r="J37" s="96" t="s">
        <v>220</v>
      </c>
      <c r="K37" s="97"/>
    </row>
    <row r="38" spans="1:11" x14ac:dyDescent="0.2">
      <c r="A38" s="42"/>
      <c r="B38" s="42"/>
      <c r="C38" s="42"/>
      <c r="D38" s="42"/>
      <c r="E38" s="42"/>
      <c r="F38" s="42"/>
      <c r="G38" s="42"/>
      <c r="H38" s="42"/>
      <c r="I38" s="42"/>
      <c r="J38" s="46" t="s">
        <v>25</v>
      </c>
      <c r="K38" s="42"/>
    </row>
    <row r="39" spans="1:11" x14ac:dyDescent="0.2">
      <c r="A39" s="25"/>
      <c r="B39" s="41"/>
      <c r="C39" s="84">
        <v>1</v>
      </c>
      <c r="D39" s="84">
        <v>2</v>
      </c>
      <c r="E39" s="84">
        <v>3</v>
      </c>
      <c r="F39" s="84" t="s">
        <v>1</v>
      </c>
      <c r="G39" s="84" t="s">
        <v>2</v>
      </c>
      <c r="H39" s="42"/>
      <c r="I39" s="42"/>
      <c r="J39" s="93"/>
      <c r="K39" s="42"/>
    </row>
    <row r="40" spans="1:11" ht="13.5" thickBot="1" x14ac:dyDescent="0.25">
      <c r="A40" s="25">
        <v>1</v>
      </c>
      <c r="B40" s="41" t="s">
        <v>173</v>
      </c>
      <c r="C40" s="26"/>
      <c r="D40" s="27">
        <v>13</v>
      </c>
      <c r="E40" s="18">
        <v>6</v>
      </c>
      <c r="F40" s="55" t="s">
        <v>56</v>
      </c>
      <c r="G40" s="57" t="s">
        <v>51</v>
      </c>
      <c r="H40" s="42"/>
      <c r="I40" s="42"/>
      <c r="J40" s="47" t="s">
        <v>173</v>
      </c>
      <c r="K40" s="42"/>
    </row>
    <row r="41" spans="1:11" x14ac:dyDescent="0.2">
      <c r="A41" s="25">
        <v>2</v>
      </c>
      <c r="B41" s="12" t="s">
        <v>174</v>
      </c>
      <c r="C41" s="27">
        <v>6</v>
      </c>
      <c r="D41" s="26"/>
      <c r="E41" s="27">
        <v>8</v>
      </c>
      <c r="F41" s="56" t="s">
        <v>55</v>
      </c>
      <c r="G41" s="57" t="s">
        <v>52</v>
      </c>
      <c r="H41" s="42"/>
      <c r="I41" s="42"/>
      <c r="J41" s="46" t="s">
        <v>29</v>
      </c>
      <c r="K41" s="94"/>
    </row>
    <row r="42" spans="1:11" x14ac:dyDescent="0.2">
      <c r="A42" s="25">
        <v>3</v>
      </c>
      <c r="B42" s="25" t="s">
        <v>220</v>
      </c>
      <c r="C42" s="18">
        <v>13</v>
      </c>
      <c r="D42" s="27">
        <v>13</v>
      </c>
      <c r="E42" s="26"/>
      <c r="F42" s="55" t="s">
        <v>13</v>
      </c>
      <c r="G42" s="57" t="s">
        <v>50</v>
      </c>
      <c r="H42" s="42"/>
      <c r="I42" s="42"/>
      <c r="J42" s="93"/>
      <c r="K42" s="95"/>
    </row>
    <row r="43" spans="1:11" ht="13.5" thickBot="1" x14ac:dyDescent="0.25">
      <c r="A43" s="24"/>
      <c r="B43" s="22"/>
      <c r="C43" s="20"/>
      <c r="D43" s="19"/>
      <c r="E43" s="93"/>
      <c r="F43" s="14"/>
      <c r="G43" s="19"/>
      <c r="H43" s="42"/>
      <c r="I43" s="42"/>
      <c r="J43" s="47" t="s">
        <v>174</v>
      </c>
      <c r="K43" s="97"/>
    </row>
    <row r="44" spans="1:11" s="29" customFormat="1" x14ac:dyDescent="0.2">
      <c r="A44" s="49"/>
      <c r="B44" s="49"/>
      <c r="C44" s="49"/>
      <c r="D44" s="49"/>
      <c r="E44" s="49"/>
      <c r="F44" s="49"/>
      <c r="G44" s="49"/>
      <c r="H44" s="20"/>
      <c r="I44" s="49"/>
      <c r="J44" s="46" t="s">
        <v>30</v>
      </c>
      <c r="K44" s="49"/>
    </row>
    <row r="45" spans="1:11" s="29" customFormat="1" x14ac:dyDescent="0.2">
      <c r="A45" s="49"/>
      <c r="B45" s="49"/>
      <c r="C45" s="49"/>
      <c r="D45" s="49"/>
      <c r="E45" s="49"/>
      <c r="F45" s="49"/>
      <c r="G45" s="49"/>
      <c r="H45" s="20"/>
      <c r="I45" s="49"/>
      <c r="J45" s="46"/>
      <c r="K45" s="49"/>
    </row>
    <row r="46" spans="1:11" ht="13.5" thickBot="1" x14ac:dyDescent="0.25">
      <c r="A46" s="81" t="s">
        <v>76</v>
      </c>
      <c r="B46" s="42"/>
      <c r="C46" s="42"/>
      <c r="D46" s="42"/>
      <c r="E46" s="42"/>
      <c r="F46" s="42"/>
      <c r="G46" s="42"/>
      <c r="H46" s="42"/>
      <c r="I46" s="42"/>
      <c r="J46" s="47" t="s">
        <v>177</v>
      </c>
      <c r="K46" s="42"/>
    </row>
    <row r="47" spans="1:11" x14ac:dyDescent="0.2">
      <c r="A47" s="42"/>
      <c r="B47" s="42"/>
      <c r="C47" s="42"/>
      <c r="D47" s="42"/>
      <c r="E47" s="42"/>
      <c r="F47" s="42"/>
      <c r="G47" s="42"/>
      <c r="H47" s="42"/>
      <c r="I47" s="42"/>
      <c r="J47" s="46" t="s">
        <v>36</v>
      </c>
      <c r="K47" s="94"/>
    </row>
    <row r="48" spans="1:11" x14ac:dyDescent="0.2">
      <c r="A48" s="25"/>
      <c r="B48" s="41"/>
      <c r="C48" s="84">
        <v>1</v>
      </c>
      <c r="D48" s="84">
        <v>2</v>
      </c>
      <c r="E48" s="84">
        <v>3</v>
      </c>
      <c r="F48" s="84" t="s">
        <v>1</v>
      </c>
      <c r="G48" s="84" t="s">
        <v>2</v>
      </c>
      <c r="H48" s="42"/>
      <c r="I48" s="42"/>
      <c r="J48" s="93"/>
      <c r="K48" s="95"/>
    </row>
    <row r="49" spans="1:11" ht="13.5" thickBot="1" x14ac:dyDescent="0.25">
      <c r="A49" s="25">
        <v>1</v>
      </c>
      <c r="B49" s="25" t="s">
        <v>217</v>
      </c>
      <c r="C49" s="26"/>
      <c r="D49" s="59">
        <v>13</v>
      </c>
      <c r="E49" s="59">
        <v>7</v>
      </c>
      <c r="F49" s="78" t="s">
        <v>56</v>
      </c>
      <c r="G49" s="57" t="s">
        <v>51</v>
      </c>
      <c r="H49" s="245">
        <v>0</v>
      </c>
      <c r="I49" s="42"/>
      <c r="J49" s="96" t="s">
        <v>217</v>
      </c>
      <c r="K49" s="97"/>
    </row>
    <row r="50" spans="1:11" x14ac:dyDescent="0.2">
      <c r="A50" s="25">
        <v>2</v>
      </c>
      <c r="B50" s="41" t="s">
        <v>178</v>
      </c>
      <c r="C50" s="59">
        <v>7</v>
      </c>
      <c r="D50" s="26"/>
      <c r="E50" s="59">
        <v>13</v>
      </c>
      <c r="F50" s="78" t="s">
        <v>56</v>
      </c>
      <c r="G50" s="57" t="s">
        <v>52</v>
      </c>
      <c r="H50" s="245">
        <v>-1</v>
      </c>
      <c r="I50" s="42"/>
      <c r="J50" s="46" t="s">
        <v>37</v>
      </c>
      <c r="K50" s="42"/>
    </row>
    <row r="51" spans="1:11" x14ac:dyDescent="0.2">
      <c r="A51" s="25">
        <v>3</v>
      </c>
      <c r="B51" s="41" t="s">
        <v>177</v>
      </c>
      <c r="C51" s="59">
        <v>13</v>
      </c>
      <c r="D51" s="59">
        <v>8</v>
      </c>
      <c r="E51" s="26"/>
      <c r="F51" s="78" t="s">
        <v>56</v>
      </c>
      <c r="G51" s="57" t="s">
        <v>50</v>
      </c>
      <c r="H51" s="245">
        <v>1</v>
      </c>
      <c r="I51" s="42"/>
      <c r="J51" s="93"/>
      <c r="K51" s="42"/>
    </row>
    <row r="52" spans="1:11" ht="13.5" thickBot="1" x14ac:dyDescent="0.25">
      <c r="A52" s="42"/>
      <c r="B52" s="42"/>
      <c r="C52" s="42"/>
      <c r="D52" s="42"/>
      <c r="E52" s="42"/>
      <c r="F52" s="42"/>
      <c r="G52" s="42"/>
      <c r="H52" s="42"/>
      <c r="I52" s="42"/>
      <c r="J52" s="47" t="s">
        <v>178</v>
      </c>
      <c r="K52" s="42"/>
    </row>
    <row r="53" spans="1:11" x14ac:dyDescent="0.2">
      <c r="A53" s="42"/>
      <c r="B53" s="42"/>
      <c r="C53" s="42"/>
      <c r="D53" s="42"/>
      <c r="E53" s="42"/>
      <c r="F53" s="42"/>
      <c r="G53" s="42"/>
      <c r="H53" s="42"/>
      <c r="I53" s="42"/>
      <c r="J53" s="46" t="s">
        <v>38</v>
      </c>
      <c r="K53" s="94"/>
    </row>
    <row r="54" spans="1:11" x14ac:dyDescent="0.2">
      <c r="A54" s="42"/>
      <c r="B54" s="42"/>
      <c r="C54" s="42"/>
      <c r="D54" s="42"/>
      <c r="E54" s="42"/>
      <c r="F54" s="42"/>
      <c r="G54" s="42"/>
      <c r="H54" s="42"/>
      <c r="I54" s="42"/>
      <c r="J54" s="46"/>
      <c r="K54" s="95"/>
    </row>
    <row r="55" spans="1:11" x14ac:dyDescent="0.2">
      <c r="A55" s="42"/>
      <c r="B55" s="42"/>
      <c r="H55" s="42"/>
      <c r="I55" s="42"/>
      <c r="J55" s="46"/>
      <c r="K55" s="95"/>
    </row>
    <row r="56" spans="1:11" s="15" customFormat="1" x14ac:dyDescent="0.2">
      <c r="A56" s="30"/>
      <c r="B56" s="116"/>
      <c r="F56" s="7" t="s">
        <v>31</v>
      </c>
      <c r="G56" s="42" t="s">
        <v>171</v>
      </c>
      <c r="H56" s="42"/>
      <c r="I56" s="204">
        <v>4</v>
      </c>
      <c r="J56" s="42"/>
      <c r="K56" s="42"/>
    </row>
    <row r="57" spans="1:11" s="15" customFormat="1" ht="13.5" thickBot="1" x14ac:dyDescent="0.25">
      <c r="A57" s="30"/>
      <c r="B57" s="116"/>
      <c r="F57" s="7"/>
      <c r="G57" s="133"/>
      <c r="H57" s="120"/>
      <c r="I57" s="134"/>
      <c r="J57" s="134" t="s">
        <v>218</v>
      </c>
      <c r="K57" s="30"/>
    </row>
    <row r="58" spans="1:11" s="15" customFormat="1" x14ac:dyDescent="0.2">
      <c r="A58" s="115"/>
      <c r="B58" s="115"/>
      <c r="F58" s="7" t="s">
        <v>32</v>
      </c>
      <c r="G58" s="154" t="s">
        <v>218</v>
      </c>
      <c r="H58" s="123"/>
      <c r="I58" s="119">
        <v>13</v>
      </c>
      <c r="J58" s="132" t="s">
        <v>41</v>
      </c>
      <c r="K58" s="82"/>
    </row>
    <row r="59" spans="1:11" s="15" customFormat="1" x14ac:dyDescent="0.2">
      <c r="A59" s="115"/>
      <c r="B59" s="115"/>
      <c r="G59" s="115"/>
      <c r="H59" s="115"/>
      <c r="I59" s="115"/>
      <c r="J59" s="138"/>
      <c r="K59" s="6"/>
    </row>
    <row r="60" spans="1:11" s="15" customFormat="1" ht="13.5" thickBot="1" x14ac:dyDescent="0.25">
      <c r="A60" s="115"/>
      <c r="B60" s="115"/>
      <c r="G60" s="115"/>
      <c r="H60" s="138"/>
      <c r="I60" s="115"/>
      <c r="J60" s="139" t="s">
        <v>171</v>
      </c>
      <c r="K60" s="83"/>
    </row>
    <row r="61" spans="1:11" s="15" customFormat="1" x14ac:dyDescent="0.2">
      <c r="A61" s="115"/>
      <c r="B61" s="115"/>
      <c r="C61" s="115"/>
      <c r="D61" s="138"/>
      <c r="E61" s="115"/>
      <c r="F61" s="140"/>
      <c r="G61" s="115"/>
      <c r="H61" s="138"/>
      <c r="I61" s="115"/>
      <c r="J61" s="132" t="s">
        <v>42</v>
      </c>
      <c r="K61" s="30"/>
    </row>
    <row r="62" spans="1:11" s="15" customFormat="1" x14ac:dyDescent="0.2">
      <c r="A62" s="16"/>
      <c r="C62" s="30"/>
      <c r="D62" s="22"/>
      <c r="E62" s="22"/>
      <c r="F62" s="30"/>
      <c r="G62" s="16"/>
    </row>
    <row r="63" spans="1:11" x14ac:dyDescent="0.2">
      <c r="A63" s="5"/>
      <c r="B63" s="31" t="s">
        <v>26</v>
      </c>
      <c r="C63" s="31" t="s">
        <v>40</v>
      </c>
      <c r="D63" s="31" t="s">
        <v>142</v>
      </c>
    </row>
    <row r="64" spans="1:11" x14ac:dyDescent="0.2">
      <c r="A64" s="5">
        <v>1</v>
      </c>
      <c r="B64" s="205" t="s">
        <v>172</v>
      </c>
      <c r="C64" s="33">
        <v>1936</v>
      </c>
      <c r="D64" s="53">
        <v>10</v>
      </c>
    </row>
    <row r="65" spans="1:4" x14ac:dyDescent="0.2">
      <c r="A65" s="5">
        <v>2</v>
      </c>
      <c r="B65" s="87" t="s">
        <v>219</v>
      </c>
      <c r="C65" s="33">
        <v>1941</v>
      </c>
      <c r="D65" s="53">
        <v>9</v>
      </c>
    </row>
    <row r="66" spans="1:4" x14ac:dyDescent="0.2">
      <c r="A66" s="5">
        <v>3</v>
      </c>
      <c r="B66" s="3" t="s">
        <v>175</v>
      </c>
      <c r="C66" s="33">
        <v>1939</v>
      </c>
      <c r="D66" s="53">
        <v>8</v>
      </c>
    </row>
    <row r="67" spans="1:4" x14ac:dyDescent="0.2">
      <c r="A67" s="5">
        <v>4</v>
      </c>
      <c r="B67" s="5" t="s">
        <v>220</v>
      </c>
      <c r="C67" s="33">
        <v>1939</v>
      </c>
      <c r="D67" s="53">
        <v>7</v>
      </c>
    </row>
    <row r="68" spans="1:4" x14ac:dyDescent="0.2">
      <c r="A68" s="5">
        <v>5</v>
      </c>
      <c r="B68" s="32" t="s">
        <v>173</v>
      </c>
      <c r="C68" s="33">
        <v>1940</v>
      </c>
      <c r="D68" s="53">
        <v>6</v>
      </c>
    </row>
    <row r="69" spans="1:4" x14ac:dyDescent="0.2">
      <c r="A69" s="5">
        <v>6</v>
      </c>
      <c r="B69" s="51" t="s">
        <v>174</v>
      </c>
      <c r="C69" s="53">
        <v>1944</v>
      </c>
      <c r="D69" s="53">
        <v>5</v>
      </c>
    </row>
    <row r="70" spans="1:4" x14ac:dyDescent="0.2">
      <c r="A70" s="5">
        <v>7</v>
      </c>
      <c r="B70" s="51" t="s">
        <v>177</v>
      </c>
      <c r="C70" s="214">
        <v>1941</v>
      </c>
      <c r="D70" s="53">
        <v>4</v>
      </c>
    </row>
    <row r="71" spans="1:4" x14ac:dyDescent="0.2">
      <c r="A71" s="5">
        <v>8</v>
      </c>
      <c r="B71" s="5" t="s">
        <v>217</v>
      </c>
      <c r="C71" s="33">
        <v>1942</v>
      </c>
      <c r="D71" s="53">
        <v>3</v>
      </c>
    </row>
    <row r="72" spans="1:4" x14ac:dyDescent="0.2">
      <c r="A72" s="5">
        <v>9</v>
      </c>
      <c r="B72" s="51" t="s">
        <v>178</v>
      </c>
      <c r="C72" s="48">
        <v>1941</v>
      </c>
      <c r="D72" s="53">
        <v>2</v>
      </c>
    </row>
    <row r="73" spans="1:4" x14ac:dyDescent="0.2">
      <c r="A73" s="5">
        <v>10</v>
      </c>
      <c r="B73" s="5" t="s">
        <v>218</v>
      </c>
      <c r="C73" s="33">
        <v>1935</v>
      </c>
      <c r="D73" s="53">
        <v>1</v>
      </c>
    </row>
    <row r="74" spans="1:4" x14ac:dyDescent="0.2">
      <c r="A74" s="5">
        <v>11</v>
      </c>
      <c r="B74" s="32" t="s">
        <v>171</v>
      </c>
      <c r="C74" s="33">
        <v>1944</v>
      </c>
      <c r="D74" s="53">
        <v>0</v>
      </c>
    </row>
    <row r="75" spans="1:4" x14ac:dyDescent="0.2">
      <c r="B75" s="30" t="s">
        <v>176</v>
      </c>
      <c r="C75" s="141">
        <v>1944</v>
      </c>
      <c r="D75" s="141" t="s">
        <v>129</v>
      </c>
    </row>
  </sheetData>
  <sortState ref="B72:C80">
    <sortCondition ref="B71"/>
  </sortState>
  <conditionalFormatting sqref="C7:F10 B56:B60 G57:I61">
    <cfRule type="cellIs" dxfId="25" priority="17" stopIfTrue="1" operator="equal">
      <formula>13</formula>
    </cfRule>
  </conditionalFormatting>
  <conditionalFormatting sqref="C62:F62">
    <cfRule type="cellIs" dxfId="24" priority="16" stopIfTrue="1" operator="equal">
      <formula>13</formula>
    </cfRule>
  </conditionalFormatting>
  <conditionalFormatting sqref="C13:F16">
    <cfRule type="cellIs" dxfId="23" priority="11" stopIfTrue="1" operator="equal">
      <formula>13</formula>
    </cfRule>
  </conditionalFormatting>
  <conditionalFormatting sqref="C23:G23 C6:F10 C5:G5 E24:G27">
    <cfRule type="cellIs" dxfId="22" priority="14" operator="equal">
      <formula>13</formula>
    </cfRule>
  </conditionalFormatting>
  <conditionalFormatting sqref="C11:G11 C12:F16">
    <cfRule type="cellIs" dxfId="21" priority="10" operator="equal">
      <formula>13</formula>
    </cfRule>
  </conditionalFormatting>
  <conditionalFormatting sqref="C19:F22">
    <cfRule type="cellIs" dxfId="20" priority="9" stopIfTrue="1" operator="equal">
      <formula>13</formula>
    </cfRule>
  </conditionalFormatting>
  <conditionalFormatting sqref="C17:G17 C18:F22">
    <cfRule type="cellIs" dxfId="19" priority="8" operator="equal">
      <formula>13</formula>
    </cfRule>
  </conditionalFormatting>
  <conditionalFormatting sqref="B61:E61">
    <cfRule type="cellIs" dxfId="18" priority="7" stopIfTrue="1" operator="equal">
      <formula>13</formula>
    </cfRule>
  </conditionalFormatting>
  <conditionalFormatting sqref="C24:D27">
    <cfRule type="cellIs" dxfId="17" priority="5" stopIfTrue="1" operator="equal">
      <formula>13</formula>
    </cfRule>
  </conditionalFormatting>
  <conditionalFormatting sqref="I46:I55">
    <cfRule type="cellIs" dxfId="16" priority="2" stopIfTrue="1" operator="equal">
      <formula>13</formula>
    </cfRule>
  </conditionalFormatting>
  <conditionalFormatting sqref="C28:G34 C39:G43 C48:G51">
    <cfRule type="cellIs" dxfId="15" priority="1" operator="equal">
      <formula>13</formula>
    </cfRule>
  </conditionalFormatting>
  <pageMargins left="0.78740157480314965" right="0.31496062992125984" top="0.78740157480314965" bottom="0.39370078740157483" header="0.59055118110236227" footer="0"/>
  <pageSetup paperSize="9" fitToHeight="0" orientation="portrait" useFirstPageNumber="1" verticalDpi="0" r:id="rId1"/>
  <headerFooter>
    <oddHeader>&amp;RPage &amp;P of &amp;N</oddHeader>
  </headerFooter>
  <rowBreaks count="1" manualBreakCount="1">
    <brk id="44" max="10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FF"/>
    <pageSetUpPr fitToPage="1"/>
  </sheetPr>
  <dimension ref="A1:G14"/>
  <sheetViews>
    <sheetView showGridLines="0" showRowColHeaders="0" zoomScaleNormal="100" workbookViewId="0">
      <pane ySplit="4" topLeftCell="A5" activePane="bottomLeft" state="frozen"/>
      <selection activeCell="H1" sqref="H1"/>
      <selection pane="bottomLeft" activeCell="I1" sqref="I1"/>
    </sheetView>
  </sheetViews>
  <sheetFormatPr defaultRowHeight="12.75" x14ac:dyDescent="0.2"/>
  <cols>
    <col min="1" max="1" width="3.28515625" style="15" customWidth="1"/>
    <col min="2" max="2" width="26.42578125" style="15" customWidth="1"/>
    <col min="3" max="7" width="6.28515625" style="15" customWidth="1"/>
    <col min="8" max="16384" width="9.140625" style="15"/>
  </cols>
  <sheetData>
    <row r="1" spans="1:7" x14ac:dyDescent="0.2">
      <c r="A1" s="35" t="str">
        <f>Võistkondlik!B1</f>
        <v>ESVL INDIVIDUAAL-VÕISTKONDLIKUD MEISTRIVÕISTLUSED PETANGIS 2014</v>
      </c>
      <c r="B1" s="36"/>
      <c r="C1" s="36"/>
      <c r="E1" s="29"/>
    </row>
    <row r="2" spans="1:7" x14ac:dyDescent="0.2">
      <c r="A2" s="29" t="str">
        <f>Võistkondlik!B2</f>
        <v>Toimumisaeg: P, 25.05.2014 kell 11:00</v>
      </c>
      <c r="B2" s="36"/>
      <c r="C2" s="36"/>
      <c r="E2" s="29"/>
    </row>
    <row r="3" spans="1:7" x14ac:dyDescent="0.2">
      <c r="A3" s="29" t="str">
        <f>Võistkondlik!B3</f>
        <v>Toimumiskoht: Jõgeva maakond, Põltsamaa linna pargis ja liiklusväljakul</v>
      </c>
      <c r="B3" s="36"/>
      <c r="C3" s="36"/>
      <c r="E3" s="29"/>
    </row>
    <row r="4" spans="1:7" x14ac:dyDescent="0.2">
      <c r="A4" s="37" t="s">
        <v>73</v>
      </c>
      <c r="B4" s="36"/>
    </row>
    <row r="5" spans="1:7" x14ac:dyDescent="0.2">
      <c r="A5" s="13"/>
      <c r="B5" s="23"/>
      <c r="C5" s="20"/>
      <c r="D5" s="20"/>
      <c r="E5" s="20"/>
      <c r="F5" s="20"/>
      <c r="G5" s="20"/>
    </row>
    <row r="6" spans="1:7" x14ac:dyDescent="0.2">
      <c r="A6" s="25"/>
      <c r="B6" s="25"/>
      <c r="C6" s="84">
        <v>1</v>
      </c>
      <c r="D6" s="84">
        <v>2</v>
      </c>
      <c r="E6" s="84">
        <v>3</v>
      </c>
      <c r="F6" s="84" t="s">
        <v>1</v>
      </c>
      <c r="G6" s="72" t="s">
        <v>2</v>
      </c>
    </row>
    <row r="7" spans="1:7" x14ac:dyDescent="0.2">
      <c r="A7" s="25">
        <v>1</v>
      </c>
      <c r="B7" s="51" t="s">
        <v>179</v>
      </c>
      <c r="C7" s="80">
        <v>5</v>
      </c>
      <c r="D7" s="80">
        <v>13</v>
      </c>
      <c r="E7" s="80">
        <v>13</v>
      </c>
      <c r="F7" s="55" t="s">
        <v>13</v>
      </c>
      <c r="G7" s="57" t="s">
        <v>50</v>
      </c>
    </row>
    <row r="8" spans="1:7" x14ac:dyDescent="0.2">
      <c r="A8" s="25">
        <v>2</v>
      </c>
      <c r="B8" s="51" t="s">
        <v>180</v>
      </c>
      <c r="C8" s="80">
        <v>13</v>
      </c>
      <c r="D8" s="80">
        <v>5</v>
      </c>
      <c r="E8" s="80">
        <v>2</v>
      </c>
      <c r="F8" s="56" t="s">
        <v>18</v>
      </c>
      <c r="G8" s="57" t="s">
        <v>51</v>
      </c>
    </row>
    <row r="9" spans="1:7" x14ac:dyDescent="0.2">
      <c r="B9" s="30"/>
      <c r="C9" s="30"/>
      <c r="D9" s="30"/>
      <c r="E9" s="30"/>
      <c r="F9" s="30"/>
    </row>
    <row r="10" spans="1:7" x14ac:dyDescent="0.2">
      <c r="A10" s="16"/>
      <c r="B10" s="30"/>
      <c r="C10" s="30"/>
      <c r="D10" s="52"/>
      <c r="E10" s="52"/>
      <c r="F10" s="30"/>
    </row>
    <row r="11" spans="1:7" x14ac:dyDescent="0.2">
      <c r="A11" s="5"/>
      <c r="B11" s="31" t="s">
        <v>26</v>
      </c>
      <c r="C11" s="31" t="s">
        <v>40</v>
      </c>
      <c r="D11" s="31" t="s">
        <v>142</v>
      </c>
      <c r="E11" s="30"/>
      <c r="F11" s="30"/>
    </row>
    <row r="12" spans="1:7" x14ac:dyDescent="0.2">
      <c r="A12" s="5">
        <v>1</v>
      </c>
      <c r="B12" s="205" t="s">
        <v>179</v>
      </c>
      <c r="C12" s="53">
        <v>1977</v>
      </c>
      <c r="D12" s="53">
        <v>10</v>
      </c>
      <c r="E12" s="30"/>
      <c r="F12" s="30"/>
    </row>
    <row r="13" spans="1:7" x14ac:dyDescent="0.2">
      <c r="A13" s="5">
        <v>2</v>
      </c>
      <c r="B13" s="2" t="s">
        <v>180</v>
      </c>
      <c r="C13" s="33">
        <v>1973</v>
      </c>
      <c r="D13" s="53">
        <v>9</v>
      </c>
      <c r="E13" s="30"/>
      <c r="F13" s="30"/>
    </row>
    <row r="14" spans="1:7" x14ac:dyDescent="0.2">
      <c r="A14" s="16"/>
      <c r="C14" s="30"/>
      <c r="D14" s="22"/>
      <c r="E14" s="22"/>
      <c r="F14" s="30"/>
    </row>
  </sheetData>
  <sortState ref="B63:C69">
    <sortCondition ref="B62"/>
  </sortState>
  <conditionalFormatting sqref="C5:F5 C14:F14">
    <cfRule type="cellIs" dxfId="14" priority="7" stopIfTrue="1" operator="equal">
      <formula>13</formula>
    </cfRule>
  </conditionalFormatting>
  <conditionalFormatting sqref="C10:F10">
    <cfRule type="cellIs" dxfId="13" priority="2" stopIfTrue="1" operator="equal">
      <formula>13</formula>
    </cfRule>
  </conditionalFormatting>
  <conditionalFormatting sqref="C9:F9 C7:E8">
    <cfRule type="cellIs" dxfId="12" priority="1" operator="equal">
      <formula>13</formula>
    </cfRule>
  </conditionalFormatting>
  <pageMargins left="0.78740157480314965" right="0.39370078740157483" top="0.78740157480314965" bottom="0.39370078740157483" header="0.59055118110236227" footer="0"/>
  <pageSetup paperSize="9" fitToHeight="0" orientation="portrait" useFirstPageNumber="1" verticalDpi="0" r:id="rId1"/>
  <headerFooter>
    <oddHeader>&amp;RPage &amp;P of &amp;N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FF"/>
    <pageSetUpPr fitToPage="1"/>
  </sheetPr>
  <dimension ref="A1:K79"/>
  <sheetViews>
    <sheetView showGridLines="0" showRowColHeaders="0" zoomScaleNormal="100" workbookViewId="0">
      <pane ySplit="4" topLeftCell="A5" activePane="bottomLeft" state="frozen"/>
      <selection activeCell="H1" sqref="H1"/>
      <selection pane="bottomLeft" activeCell="J1" sqref="J1"/>
    </sheetView>
  </sheetViews>
  <sheetFormatPr defaultRowHeight="12.75" x14ac:dyDescent="0.2"/>
  <cols>
    <col min="1" max="1" width="3.28515625" style="15" customWidth="1"/>
    <col min="2" max="2" width="26.42578125" style="15" customWidth="1"/>
    <col min="3" max="9" width="6.28515625" style="15" customWidth="1"/>
    <col min="10" max="10" width="4.7109375" style="15" customWidth="1"/>
    <col min="11" max="16384" width="9.140625" style="15"/>
  </cols>
  <sheetData>
    <row r="1" spans="1:11" x14ac:dyDescent="0.2">
      <c r="A1" s="35" t="str">
        <f>Võistkondlik!B1</f>
        <v>ESVL INDIVIDUAAL-VÕISTKONDLIKUD MEISTRIVÕISTLUSED PETANGIS 2014</v>
      </c>
      <c r="B1" s="36"/>
      <c r="C1" s="36"/>
      <c r="E1" s="29"/>
    </row>
    <row r="2" spans="1:11" x14ac:dyDescent="0.2">
      <c r="A2" s="29" t="str">
        <f>Võistkondlik!B2</f>
        <v>Toimumisaeg: P, 25.05.2014 kell 11:00</v>
      </c>
      <c r="B2" s="36"/>
      <c r="C2" s="36"/>
      <c r="E2" s="29"/>
    </row>
    <row r="3" spans="1:11" x14ac:dyDescent="0.2">
      <c r="A3" s="29" t="str">
        <f>Võistkondlik!B3</f>
        <v>Toimumiskoht: Jõgeva maakond, Põltsamaa linna pargis ja liiklusväljakul</v>
      </c>
      <c r="B3" s="36"/>
      <c r="C3" s="36"/>
      <c r="E3" s="29"/>
    </row>
    <row r="4" spans="1:11" x14ac:dyDescent="0.2">
      <c r="A4" s="37" t="s">
        <v>72</v>
      </c>
      <c r="B4" s="36"/>
    </row>
    <row r="6" spans="1:11" s="30" customFormat="1" x14ac:dyDescent="0.2">
      <c r="A6" s="5" t="s">
        <v>0</v>
      </c>
      <c r="B6" s="5"/>
      <c r="C6" s="31">
        <v>1</v>
      </c>
      <c r="D6" s="31">
        <v>2</v>
      </c>
      <c r="E6" s="31">
        <v>3</v>
      </c>
      <c r="F6" s="31">
        <v>4</v>
      </c>
      <c r="G6" s="103">
        <v>5</v>
      </c>
      <c r="H6" s="31" t="s">
        <v>1</v>
      </c>
      <c r="I6" s="31" t="s">
        <v>2</v>
      </c>
    </row>
    <row r="7" spans="1:11" s="30" customFormat="1" x14ac:dyDescent="0.2">
      <c r="A7" s="5">
        <v>1</v>
      </c>
      <c r="B7" s="32" t="s">
        <v>181</v>
      </c>
      <c r="C7" s="104"/>
      <c r="D7" s="33">
        <v>13</v>
      </c>
      <c r="E7" s="212">
        <v>13</v>
      </c>
      <c r="F7" s="53">
        <v>13</v>
      </c>
      <c r="G7" s="53">
        <v>8</v>
      </c>
      <c r="H7" s="211" t="s">
        <v>63</v>
      </c>
      <c r="I7" s="33" t="s">
        <v>50</v>
      </c>
      <c r="J7" s="250" t="s">
        <v>78</v>
      </c>
    </row>
    <row r="8" spans="1:11" s="30" customFormat="1" x14ac:dyDescent="0.2">
      <c r="A8" s="5">
        <v>2</v>
      </c>
      <c r="B8" s="167" t="s">
        <v>221</v>
      </c>
      <c r="C8" s="33">
        <v>8</v>
      </c>
      <c r="D8" s="104"/>
      <c r="E8" s="33">
        <v>9</v>
      </c>
      <c r="F8" s="33">
        <v>5</v>
      </c>
      <c r="G8" s="33">
        <v>12</v>
      </c>
      <c r="H8" s="106" t="s">
        <v>62</v>
      </c>
      <c r="I8" s="33" t="s">
        <v>54</v>
      </c>
    </row>
    <row r="9" spans="1:11" s="30" customFormat="1" x14ac:dyDescent="0.2">
      <c r="A9" s="5">
        <v>3</v>
      </c>
      <c r="B9" s="107" t="s">
        <v>182</v>
      </c>
      <c r="C9" s="212">
        <v>4</v>
      </c>
      <c r="D9" s="33">
        <v>13</v>
      </c>
      <c r="E9" s="104"/>
      <c r="F9" s="33">
        <v>13</v>
      </c>
      <c r="G9" s="33">
        <v>13</v>
      </c>
      <c r="H9" s="211" t="s">
        <v>63</v>
      </c>
      <c r="I9" s="33" t="s">
        <v>51</v>
      </c>
      <c r="J9" s="244" t="s">
        <v>77</v>
      </c>
    </row>
    <row r="10" spans="1:11" s="30" customFormat="1" x14ac:dyDescent="0.2">
      <c r="A10" s="5">
        <v>4</v>
      </c>
      <c r="B10" s="32" t="s">
        <v>183</v>
      </c>
      <c r="C10" s="53">
        <v>5</v>
      </c>
      <c r="D10" s="33">
        <v>13</v>
      </c>
      <c r="E10" s="33">
        <v>0</v>
      </c>
      <c r="F10" s="104"/>
      <c r="G10" s="58">
        <v>13</v>
      </c>
      <c r="H10" s="109" t="s">
        <v>61</v>
      </c>
      <c r="I10" s="33" t="s">
        <v>52</v>
      </c>
      <c r="J10" s="248" t="s">
        <v>78</v>
      </c>
    </row>
    <row r="11" spans="1:11" s="30" customFormat="1" x14ac:dyDescent="0.2">
      <c r="A11" s="5">
        <v>5</v>
      </c>
      <c r="B11" s="168" t="s">
        <v>184</v>
      </c>
      <c r="C11" s="53">
        <v>13</v>
      </c>
      <c r="D11" s="33">
        <v>13</v>
      </c>
      <c r="E11" s="33">
        <v>9</v>
      </c>
      <c r="F11" s="58">
        <v>2</v>
      </c>
      <c r="G11" s="108"/>
      <c r="H11" s="109" t="s">
        <v>61</v>
      </c>
      <c r="I11" s="33" t="s">
        <v>53</v>
      </c>
      <c r="J11" s="248" t="s">
        <v>77</v>
      </c>
    </row>
    <row r="12" spans="1:11" s="30" customFormat="1" x14ac:dyDescent="0.2"/>
    <row r="13" spans="1:11" s="30" customFormat="1" x14ac:dyDescent="0.2">
      <c r="A13" s="5" t="s">
        <v>19</v>
      </c>
      <c r="B13" s="5"/>
      <c r="C13" s="31">
        <v>1</v>
      </c>
      <c r="D13" s="31">
        <v>2</v>
      </c>
      <c r="E13" s="31">
        <v>3</v>
      </c>
      <c r="F13" s="103">
        <v>4</v>
      </c>
      <c r="G13" s="103">
        <v>5</v>
      </c>
      <c r="H13" s="103" t="s">
        <v>1</v>
      </c>
      <c r="I13" s="31" t="s">
        <v>2</v>
      </c>
    </row>
    <row r="14" spans="1:11" s="30" customFormat="1" x14ac:dyDescent="0.2">
      <c r="A14" s="5">
        <v>1</v>
      </c>
      <c r="B14" s="107" t="s">
        <v>185</v>
      </c>
      <c r="C14" s="104"/>
      <c r="D14" s="33">
        <v>13</v>
      </c>
      <c r="E14" s="33">
        <v>13</v>
      </c>
      <c r="F14" s="53">
        <v>7</v>
      </c>
      <c r="G14" s="58">
        <v>13</v>
      </c>
      <c r="H14" s="109" t="s">
        <v>63</v>
      </c>
      <c r="I14" s="33" t="s">
        <v>50</v>
      </c>
      <c r="J14" s="249" t="s">
        <v>78</v>
      </c>
    </row>
    <row r="15" spans="1:11" s="30" customFormat="1" x14ac:dyDescent="0.2">
      <c r="A15" s="5">
        <v>2</v>
      </c>
      <c r="B15" s="30" t="s">
        <v>186</v>
      </c>
      <c r="C15" s="33">
        <v>7</v>
      </c>
      <c r="D15" s="104"/>
      <c r="E15" s="212">
        <v>13</v>
      </c>
      <c r="F15" s="53">
        <v>7</v>
      </c>
      <c r="G15" s="53">
        <v>9</v>
      </c>
      <c r="H15" s="211" t="s">
        <v>7</v>
      </c>
      <c r="I15" s="53" t="s">
        <v>54</v>
      </c>
      <c r="J15" s="251" t="s">
        <v>78</v>
      </c>
    </row>
    <row r="16" spans="1:11" s="30" customFormat="1" x14ac:dyDescent="0.2">
      <c r="A16" s="5">
        <v>3</v>
      </c>
      <c r="B16" s="32" t="s">
        <v>187</v>
      </c>
      <c r="C16" s="33">
        <v>6</v>
      </c>
      <c r="D16" s="212">
        <v>11</v>
      </c>
      <c r="E16" s="104"/>
      <c r="F16" s="53">
        <v>13</v>
      </c>
      <c r="G16" s="53">
        <v>1</v>
      </c>
      <c r="H16" s="211" t="s">
        <v>7</v>
      </c>
      <c r="I16" s="53" t="s">
        <v>53</v>
      </c>
      <c r="J16" s="251" t="s">
        <v>77</v>
      </c>
      <c r="K16" s="29"/>
    </row>
    <row r="17" spans="1:10" s="30" customFormat="1" x14ac:dyDescent="0.2">
      <c r="A17" s="5">
        <v>4</v>
      </c>
      <c r="B17" s="32" t="s">
        <v>188</v>
      </c>
      <c r="C17" s="53">
        <v>13</v>
      </c>
      <c r="D17" s="33">
        <v>13</v>
      </c>
      <c r="E17" s="53">
        <v>7</v>
      </c>
      <c r="F17" s="104"/>
      <c r="G17" s="53">
        <v>8</v>
      </c>
      <c r="H17" s="105" t="s">
        <v>61</v>
      </c>
      <c r="I17" s="33" t="s">
        <v>52</v>
      </c>
      <c r="J17" s="11"/>
    </row>
    <row r="18" spans="1:10" s="30" customFormat="1" x14ac:dyDescent="0.2">
      <c r="A18" s="5">
        <v>5</v>
      </c>
      <c r="B18" s="107" t="s">
        <v>189</v>
      </c>
      <c r="C18" s="58">
        <v>6</v>
      </c>
      <c r="D18" s="33">
        <v>13</v>
      </c>
      <c r="E18" s="33">
        <v>13</v>
      </c>
      <c r="F18" s="53">
        <v>13</v>
      </c>
      <c r="G18" s="108"/>
      <c r="H18" s="109" t="s">
        <v>63</v>
      </c>
      <c r="I18" s="33" t="s">
        <v>51</v>
      </c>
      <c r="J18" s="249" t="s">
        <v>77</v>
      </c>
    </row>
    <row r="19" spans="1:10" s="29" customFormat="1" x14ac:dyDescent="0.2">
      <c r="A19" s="110"/>
      <c r="B19" s="30"/>
      <c r="C19" s="111"/>
      <c r="D19" s="111"/>
      <c r="E19" s="111"/>
      <c r="F19" s="111"/>
      <c r="H19" s="112"/>
      <c r="I19" s="111"/>
    </row>
    <row r="20" spans="1:10" s="30" customFormat="1" x14ac:dyDescent="0.2">
      <c r="B20" s="113" t="s">
        <v>3</v>
      </c>
      <c r="C20" s="114" t="s">
        <v>4</v>
      </c>
      <c r="D20" s="114" t="s">
        <v>5</v>
      </c>
    </row>
    <row r="21" spans="1:10" s="30" customFormat="1" x14ac:dyDescent="0.2">
      <c r="B21" s="113" t="s">
        <v>6</v>
      </c>
      <c r="C21" s="114" t="s">
        <v>7</v>
      </c>
      <c r="D21" s="114" t="s">
        <v>8</v>
      </c>
    </row>
    <row r="22" spans="1:10" s="30" customFormat="1" x14ac:dyDescent="0.2">
      <c r="B22" s="113" t="s">
        <v>9</v>
      </c>
      <c r="C22" s="114" t="s">
        <v>10</v>
      </c>
      <c r="D22" s="114" t="s">
        <v>11</v>
      </c>
    </row>
    <row r="23" spans="1:10" s="30" customFormat="1" x14ac:dyDescent="0.2">
      <c r="B23" s="113" t="s">
        <v>12</v>
      </c>
      <c r="C23" s="114" t="s">
        <v>13</v>
      </c>
      <c r="D23" s="114" t="s">
        <v>14</v>
      </c>
    </row>
    <row r="24" spans="1:10" s="115" customFormat="1" x14ac:dyDescent="0.2">
      <c r="B24" s="113" t="s">
        <v>15</v>
      </c>
      <c r="C24" s="114" t="s">
        <v>16</v>
      </c>
      <c r="D24" s="114" t="s">
        <v>17</v>
      </c>
      <c r="E24" s="116"/>
      <c r="F24" s="116"/>
      <c r="G24" s="116"/>
    </row>
    <row r="25" spans="1:10" s="30" customFormat="1" x14ac:dyDescent="0.2">
      <c r="A25" s="117" t="s">
        <v>86</v>
      </c>
      <c r="B25" s="116"/>
      <c r="C25" s="116"/>
      <c r="D25" s="116"/>
      <c r="E25" s="116"/>
      <c r="F25" s="116"/>
      <c r="G25" s="116"/>
      <c r="H25" s="115"/>
    </row>
    <row r="26" spans="1:10" s="30" customFormat="1" x14ac:dyDescent="0.2">
      <c r="B26" s="116"/>
      <c r="C26" s="116"/>
      <c r="D26" s="116"/>
      <c r="E26" s="118"/>
      <c r="F26" s="116"/>
      <c r="G26" s="118"/>
    </row>
    <row r="27" spans="1:10" s="30" customFormat="1" x14ac:dyDescent="0.2">
      <c r="A27" s="7" t="s">
        <v>21</v>
      </c>
      <c r="B27" s="116" t="s">
        <v>181</v>
      </c>
      <c r="C27" s="119">
        <v>9</v>
      </c>
      <c r="D27" s="116"/>
      <c r="E27" s="116"/>
    </row>
    <row r="28" spans="1:10" s="30" customFormat="1" x14ac:dyDescent="0.2">
      <c r="A28" s="7"/>
      <c r="B28" s="120"/>
      <c r="C28" s="121" t="s">
        <v>189</v>
      </c>
      <c r="D28" s="122"/>
      <c r="E28" s="119">
        <v>13</v>
      </c>
      <c r="F28" s="116"/>
    </row>
    <row r="29" spans="1:10" s="30" customFormat="1" x14ac:dyDescent="0.2">
      <c r="A29" s="7" t="s">
        <v>22</v>
      </c>
      <c r="B29" s="169" t="s">
        <v>189</v>
      </c>
      <c r="C29" s="124">
        <v>13</v>
      </c>
      <c r="D29" s="125"/>
      <c r="E29" s="116"/>
      <c r="F29" s="116"/>
    </row>
    <row r="30" spans="1:10" s="30" customFormat="1" ht="13.5" thickBot="1" x14ac:dyDescent="0.25">
      <c r="A30" s="7"/>
      <c r="B30" s="170"/>
      <c r="C30" s="118"/>
      <c r="D30" s="125"/>
      <c r="E30" s="116"/>
      <c r="F30" s="116" t="s">
        <v>189</v>
      </c>
    </row>
    <row r="31" spans="1:10" s="30" customFormat="1" x14ac:dyDescent="0.2">
      <c r="A31" s="7" t="s">
        <v>23</v>
      </c>
      <c r="B31" s="170" t="s">
        <v>185</v>
      </c>
      <c r="C31" s="126">
        <v>13</v>
      </c>
      <c r="D31" s="125"/>
      <c r="E31" s="127"/>
      <c r="F31" s="128" t="s">
        <v>81</v>
      </c>
      <c r="G31" s="82"/>
    </row>
    <row r="32" spans="1:10" s="30" customFormat="1" x14ac:dyDescent="0.2">
      <c r="A32" s="7"/>
      <c r="B32" s="171"/>
      <c r="C32" s="172" t="s">
        <v>185</v>
      </c>
      <c r="D32" s="123"/>
      <c r="E32" s="126">
        <v>9</v>
      </c>
      <c r="F32" s="116"/>
      <c r="G32" s="6"/>
    </row>
    <row r="33" spans="1:7" s="30" customFormat="1" ht="13.5" thickBot="1" x14ac:dyDescent="0.25">
      <c r="A33" s="7" t="s">
        <v>24</v>
      </c>
      <c r="B33" s="169" t="s">
        <v>182</v>
      </c>
      <c r="C33" s="131">
        <v>5</v>
      </c>
      <c r="D33" s="116"/>
      <c r="E33" s="118"/>
      <c r="F33" s="153" t="s">
        <v>185</v>
      </c>
      <c r="G33" s="83"/>
    </row>
    <row r="34" spans="1:7" s="30" customFormat="1" x14ac:dyDescent="0.2">
      <c r="B34" s="116"/>
      <c r="C34" s="116"/>
      <c r="D34" s="116"/>
      <c r="E34" s="118"/>
      <c r="F34" s="128" t="s">
        <v>82</v>
      </c>
    </row>
    <row r="35" spans="1:7" s="30" customFormat="1" x14ac:dyDescent="0.2">
      <c r="B35" s="116"/>
      <c r="C35" s="116" t="s">
        <v>181</v>
      </c>
      <c r="D35" s="116"/>
      <c r="E35" s="126">
        <v>13</v>
      </c>
      <c r="F35" s="118"/>
    </row>
    <row r="36" spans="1:7" s="30" customFormat="1" ht="13.5" thickBot="1" x14ac:dyDescent="0.25">
      <c r="B36" s="116"/>
      <c r="C36" s="133"/>
      <c r="D36" s="120"/>
      <c r="E36" s="134"/>
      <c r="F36" s="134" t="s">
        <v>181</v>
      </c>
    </row>
    <row r="37" spans="1:7" s="30" customFormat="1" x14ac:dyDescent="0.2">
      <c r="B37" s="116"/>
      <c r="C37" s="122" t="s">
        <v>182</v>
      </c>
      <c r="D37" s="123"/>
      <c r="E37" s="119">
        <v>10</v>
      </c>
      <c r="F37" s="132" t="s">
        <v>83</v>
      </c>
      <c r="G37" s="82"/>
    </row>
    <row r="38" spans="1:7" s="30" customFormat="1" x14ac:dyDescent="0.2">
      <c r="A38" s="115"/>
      <c r="B38" s="116"/>
      <c r="C38" s="116"/>
      <c r="D38" s="116"/>
      <c r="E38" s="116"/>
      <c r="F38" s="118"/>
      <c r="G38" s="6"/>
    </row>
    <row r="39" spans="1:7" s="30" customFormat="1" ht="13.5" thickBot="1" x14ac:dyDescent="0.25">
      <c r="A39" s="115"/>
      <c r="B39" s="116"/>
      <c r="C39" s="116"/>
      <c r="D39" s="118"/>
      <c r="E39" s="116"/>
      <c r="F39" s="134" t="s">
        <v>182</v>
      </c>
      <c r="G39" s="83"/>
    </row>
    <row r="40" spans="1:7" s="30" customFormat="1" x14ac:dyDescent="0.2">
      <c r="A40" s="115"/>
      <c r="B40" s="116"/>
      <c r="C40" s="116"/>
      <c r="D40" s="118"/>
      <c r="E40" s="116"/>
      <c r="F40" s="135" t="s">
        <v>25</v>
      </c>
    </row>
    <row r="41" spans="1:7" s="30" customFormat="1" x14ac:dyDescent="0.2">
      <c r="A41" s="115"/>
      <c r="B41" s="116"/>
      <c r="C41" s="116"/>
      <c r="D41" s="116"/>
      <c r="E41" s="116"/>
      <c r="F41" s="116"/>
    </row>
    <row r="42" spans="1:7" s="30" customFormat="1" x14ac:dyDescent="0.2">
      <c r="A42" s="117" t="s">
        <v>102</v>
      </c>
      <c r="B42" s="115"/>
      <c r="C42" s="115"/>
      <c r="D42" s="115"/>
      <c r="E42" s="115"/>
      <c r="F42" s="115"/>
    </row>
    <row r="43" spans="1:7" s="30" customFormat="1" x14ac:dyDescent="0.2">
      <c r="A43" s="115"/>
      <c r="B43" s="115"/>
      <c r="C43" s="115"/>
      <c r="D43" s="115"/>
      <c r="E43" s="138"/>
      <c r="F43" s="159"/>
    </row>
    <row r="44" spans="1:7" s="30" customFormat="1" x14ac:dyDescent="0.2">
      <c r="A44" s="115"/>
      <c r="B44" s="158" t="s">
        <v>27</v>
      </c>
      <c r="C44" s="115" t="s">
        <v>183</v>
      </c>
      <c r="D44" s="115"/>
      <c r="E44" s="160">
        <v>11</v>
      </c>
      <c r="F44" s="138"/>
    </row>
    <row r="45" spans="1:7" s="30" customFormat="1" ht="13.5" thickBot="1" x14ac:dyDescent="0.25">
      <c r="A45" s="115"/>
      <c r="B45" s="115"/>
      <c r="C45" s="161"/>
      <c r="D45" s="162"/>
      <c r="E45" s="139"/>
      <c r="F45" s="139" t="s">
        <v>188</v>
      </c>
    </row>
    <row r="46" spans="1:7" s="30" customFormat="1" x14ac:dyDescent="0.2">
      <c r="A46" s="115"/>
      <c r="B46" s="158" t="s">
        <v>28</v>
      </c>
      <c r="C46" s="163" t="s">
        <v>188</v>
      </c>
      <c r="D46" s="164"/>
      <c r="E46" s="165">
        <v>13</v>
      </c>
      <c r="F46" s="128" t="s">
        <v>29</v>
      </c>
      <c r="G46" s="82"/>
    </row>
    <row r="47" spans="1:7" s="30" customFormat="1" x14ac:dyDescent="0.2">
      <c r="A47" s="115"/>
      <c r="B47" s="115"/>
      <c r="C47" s="115"/>
      <c r="D47" s="115"/>
      <c r="E47" s="115"/>
      <c r="F47" s="116"/>
      <c r="G47" s="6"/>
    </row>
    <row r="48" spans="1:7" s="30" customFormat="1" ht="13.5" thickBot="1" x14ac:dyDescent="0.25">
      <c r="A48" s="115"/>
      <c r="B48" s="115"/>
      <c r="C48" s="115"/>
      <c r="D48" s="138"/>
      <c r="E48" s="115"/>
      <c r="F48" s="118" t="s">
        <v>183</v>
      </c>
      <c r="G48" s="83"/>
    </row>
    <row r="49" spans="1:7" s="30" customFormat="1" x14ac:dyDescent="0.2">
      <c r="A49" s="115"/>
      <c r="B49" s="115"/>
      <c r="C49" s="115"/>
      <c r="D49" s="138"/>
      <c r="E49" s="115"/>
      <c r="F49" s="128" t="s">
        <v>30</v>
      </c>
    </row>
    <row r="50" spans="1:7" s="30" customFormat="1" x14ac:dyDescent="0.2">
      <c r="B50" s="116"/>
      <c r="C50" s="116"/>
      <c r="D50" s="118"/>
      <c r="E50" s="116"/>
      <c r="F50" s="135"/>
    </row>
    <row r="51" spans="1:7" s="30" customFormat="1" x14ac:dyDescent="0.2">
      <c r="A51" s="136" t="s">
        <v>103</v>
      </c>
      <c r="B51" s="116"/>
      <c r="C51" s="116"/>
      <c r="D51" s="118"/>
      <c r="E51" s="116"/>
      <c r="F51" s="135"/>
    </row>
    <row r="52" spans="1:7" s="30" customFormat="1" x14ac:dyDescent="0.2"/>
    <row r="53" spans="1:7" s="30" customFormat="1" x14ac:dyDescent="0.2">
      <c r="B53" s="174" t="s">
        <v>31</v>
      </c>
      <c r="C53" s="116" t="s">
        <v>184</v>
      </c>
      <c r="D53" s="116"/>
      <c r="E53" s="126">
        <v>13</v>
      </c>
      <c r="F53" s="118"/>
    </row>
    <row r="54" spans="1:7" s="30" customFormat="1" ht="13.5" thickBot="1" x14ac:dyDescent="0.25">
      <c r="B54" s="174"/>
      <c r="C54" s="133"/>
      <c r="D54" s="120"/>
      <c r="E54" s="134"/>
      <c r="F54" s="134" t="s">
        <v>184</v>
      </c>
    </row>
    <row r="55" spans="1:7" s="30" customFormat="1" x14ac:dyDescent="0.2">
      <c r="B55" s="196" t="s">
        <v>32</v>
      </c>
      <c r="C55" s="216" t="s">
        <v>187</v>
      </c>
      <c r="D55" s="123"/>
      <c r="E55" s="119">
        <v>6</v>
      </c>
      <c r="F55" s="132" t="s">
        <v>36</v>
      </c>
      <c r="G55" s="82"/>
    </row>
    <row r="56" spans="1:7" s="30" customFormat="1" x14ac:dyDescent="0.2">
      <c r="A56" s="115"/>
      <c r="B56" s="176"/>
      <c r="C56" s="176"/>
      <c r="D56" s="115"/>
      <c r="E56" s="115"/>
      <c r="F56" s="138"/>
      <c r="G56" s="6"/>
    </row>
    <row r="57" spans="1:7" s="30" customFormat="1" ht="13.5" thickBot="1" x14ac:dyDescent="0.25">
      <c r="A57" s="115"/>
      <c r="B57" s="176"/>
      <c r="C57" s="176"/>
      <c r="D57" s="138"/>
      <c r="E57" s="115"/>
      <c r="F57" s="139" t="s">
        <v>187</v>
      </c>
      <c r="G57" s="83"/>
    </row>
    <row r="58" spans="1:7" s="30" customFormat="1" x14ac:dyDescent="0.2">
      <c r="A58" s="115"/>
      <c r="B58" s="176"/>
      <c r="C58" s="176"/>
      <c r="D58" s="138"/>
      <c r="E58" s="115"/>
      <c r="F58" s="140" t="s">
        <v>37</v>
      </c>
    </row>
    <row r="59" spans="1:7" s="30" customFormat="1" x14ac:dyDescent="0.2">
      <c r="B59" s="157"/>
      <c r="C59" s="157"/>
      <c r="D59" s="118"/>
      <c r="E59" s="116"/>
      <c r="F59" s="135"/>
    </row>
    <row r="60" spans="1:7" s="30" customFormat="1" x14ac:dyDescent="0.2">
      <c r="A60" s="136" t="s">
        <v>100</v>
      </c>
      <c r="B60" s="157"/>
      <c r="C60" s="157"/>
      <c r="D60" s="118"/>
      <c r="E60" s="116"/>
      <c r="F60" s="135"/>
    </row>
    <row r="61" spans="1:7" s="30" customFormat="1" x14ac:dyDescent="0.2">
      <c r="B61" s="29"/>
      <c r="C61" s="29"/>
    </row>
    <row r="62" spans="1:7" s="30" customFormat="1" x14ac:dyDescent="0.2">
      <c r="B62" s="196" t="s">
        <v>34</v>
      </c>
      <c r="C62" s="157" t="s">
        <v>186</v>
      </c>
      <c r="D62" s="116"/>
      <c r="E62" s="126">
        <v>13</v>
      </c>
      <c r="F62" s="118"/>
    </row>
    <row r="63" spans="1:7" s="30" customFormat="1" ht="13.5" thickBot="1" x14ac:dyDescent="0.25">
      <c r="B63" s="196"/>
      <c r="C63" s="217"/>
      <c r="D63" s="120"/>
      <c r="E63" s="134"/>
      <c r="F63" s="134" t="s">
        <v>186</v>
      </c>
    </row>
    <row r="64" spans="1:7" s="30" customFormat="1" x14ac:dyDescent="0.2">
      <c r="B64" s="196" t="s">
        <v>33</v>
      </c>
      <c r="C64" s="218" t="s">
        <v>221</v>
      </c>
      <c r="D64" s="123"/>
      <c r="E64" s="119">
        <v>11</v>
      </c>
      <c r="F64" s="132" t="s">
        <v>38</v>
      </c>
      <c r="G64" s="82"/>
    </row>
    <row r="65" spans="1:7" s="30" customFormat="1" x14ac:dyDescent="0.2">
      <c r="A65" s="115"/>
      <c r="B65" s="115"/>
      <c r="C65" s="115"/>
      <c r="D65" s="115"/>
      <c r="E65" s="115"/>
      <c r="F65" s="138"/>
      <c r="G65" s="6"/>
    </row>
    <row r="66" spans="1:7" s="30" customFormat="1" ht="13.5" thickBot="1" x14ac:dyDescent="0.25">
      <c r="A66" s="115"/>
      <c r="B66" s="115"/>
      <c r="C66" s="115"/>
      <c r="D66" s="138"/>
      <c r="E66" s="115"/>
      <c r="F66" s="175" t="s">
        <v>221</v>
      </c>
      <c r="G66" s="83"/>
    </row>
    <row r="67" spans="1:7" s="30" customFormat="1" x14ac:dyDescent="0.2">
      <c r="A67" s="115"/>
      <c r="B67" s="115"/>
      <c r="C67" s="115"/>
      <c r="D67" s="138"/>
      <c r="E67" s="115"/>
      <c r="F67" s="140" t="s">
        <v>41</v>
      </c>
    </row>
    <row r="68" spans="1:7" s="115" customFormat="1" x14ac:dyDescent="0.2">
      <c r="B68" s="28"/>
      <c r="C68" s="21"/>
      <c r="D68" s="21"/>
    </row>
    <row r="69" spans="1:7" s="30" customFormat="1" x14ac:dyDescent="0.2">
      <c r="A69" s="5"/>
      <c r="B69" s="31" t="s">
        <v>26</v>
      </c>
      <c r="C69" s="31" t="s">
        <v>101</v>
      </c>
      <c r="D69" s="31" t="s">
        <v>142</v>
      </c>
    </row>
    <row r="70" spans="1:7" s="30" customFormat="1" x14ac:dyDescent="0.2">
      <c r="A70" s="5">
        <v>1</v>
      </c>
      <c r="B70" s="1" t="s">
        <v>189</v>
      </c>
      <c r="C70" s="33">
        <v>1968</v>
      </c>
      <c r="D70" s="33">
        <v>10</v>
      </c>
    </row>
    <row r="71" spans="1:7" s="30" customFormat="1" x14ac:dyDescent="0.2">
      <c r="A71" s="5">
        <v>2</v>
      </c>
      <c r="B71" s="173" t="s">
        <v>185</v>
      </c>
      <c r="C71" s="33">
        <v>1963</v>
      </c>
      <c r="D71" s="33">
        <v>9</v>
      </c>
    </row>
    <row r="72" spans="1:7" s="30" customFormat="1" x14ac:dyDescent="0.2">
      <c r="A72" s="5">
        <v>3</v>
      </c>
      <c r="B72" s="166" t="s">
        <v>181</v>
      </c>
      <c r="C72" s="53">
        <v>1964</v>
      </c>
      <c r="D72" s="33">
        <v>8</v>
      </c>
    </row>
    <row r="73" spans="1:7" s="30" customFormat="1" x14ac:dyDescent="0.2">
      <c r="A73" s="5">
        <v>4</v>
      </c>
      <c r="B73" s="32" t="s">
        <v>182</v>
      </c>
      <c r="C73" s="33">
        <v>1960</v>
      </c>
      <c r="D73" s="33">
        <v>7</v>
      </c>
    </row>
    <row r="74" spans="1:7" s="30" customFormat="1" x14ac:dyDescent="0.2">
      <c r="A74" s="5">
        <v>5</v>
      </c>
      <c r="B74" s="32" t="s">
        <v>188</v>
      </c>
      <c r="C74" s="33">
        <v>1956</v>
      </c>
      <c r="D74" s="33">
        <v>6</v>
      </c>
    </row>
    <row r="75" spans="1:7" s="30" customFormat="1" x14ac:dyDescent="0.2">
      <c r="A75" s="5">
        <v>6</v>
      </c>
      <c r="B75" s="107" t="s">
        <v>183</v>
      </c>
      <c r="C75" s="53">
        <v>1958</v>
      </c>
      <c r="D75" s="33">
        <v>5</v>
      </c>
    </row>
    <row r="76" spans="1:7" s="30" customFormat="1" x14ac:dyDescent="0.2">
      <c r="A76" s="5">
        <v>7</v>
      </c>
      <c r="B76" s="168" t="s">
        <v>184</v>
      </c>
      <c r="C76" s="53">
        <v>1969</v>
      </c>
      <c r="D76" s="33">
        <v>4</v>
      </c>
    </row>
    <row r="77" spans="1:7" s="30" customFormat="1" x14ac:dyDescent="0.2">
      <c r="A77" s="5">
        <v>8</v>
      </c>
      <c r="B77" s="168" t="s">
        <v>187</v>
      </c>
      <c r="C77" s="53">
        <v>1964</v>
      </c>
      <c r="D77" s="53">
        <v>3</v>
      </c>
    </row>
    <row r="78" spans="1:7" s="30" customFormat="1" x14ac:dyDescent="0.2">
      <c r="A78" s="5">
        <v>9</v>
      </c>
      <c r="B78" s="51" t="s">
        <v>186</v>
      </c>
      <c r="C78" s="53">
        <v>1959</v>
      </c>
      <c r="D78" s="53">
        <v>2</v>
      </c>
    </row>
    <row r="79" spans="1:7" s="30" customFormat="1" x14ac:dyDescent="0.2">
      <c r="A79" s="5">
        <v>10</v>
      </c>
      <c r="B79" s="167" t="s">
        <v>221</v>
      </c>
      <c r="C79" s="33">
        <v>1959</v>
      </c>
      <c r="D79" s="33">
        <v>1</v>
      </c>
    </row>
  </sheetData>
  <sortState ref="B32:C38">
    <sortCondition ref="B32"/>
  </sortState>
  <conditionalFormatting sqref="C25:G25 B26:F26 B50:E51 B27:E46 B53:E58">
    <cfRule type="cellIs" dxfId="11" priority="2" stopIfTrue="1" operator="equal">
      <formula>13</formula>
    </cfRule>
  </conditionalFormatting>
  <conditionalFormatting sqref="C7:G11">
    <cfRule type="cellIs" dxfId="10" priority="4" operator="equal">
      <formula>13</formula>
    </cfRule>
  </conditionalFormatting>
  <conditionalFormatting sqref="C14:G18">
    <cfRule type="cellIs" dxfId="9" priority="3" operator="equal">
      <formula>13</formula>
    </cfRule>
  </conditionalFormatting>
  <conditionalFormatting sqref="B59:E60 B62:E67">
    <cfRule type="cellIs" dxfId="8" priority="1" stopIfTrue="1" operator="equal">
      <formula>13</formula>
    </cfRule>
  </conditionalFormatting>
  <pageMargins left="0.78740157480314965" right="0.39370078740157483" top="0.78740157480314965" bottom="0.39370078740157483" header="0.59055118110236227" footer="0"/>
  <pageSetup paperSize="9" fitToHeight="0" orientation="portrait" useFirstPageNumber="1" verticalDpi="0" r:id="rId1"/>
  <headerFooter>
    <oddHeader>&amp;RPage &amp;P of &amp;N</oddHeader>
  </headerFooter>
  <rowBreaks count="1" manualBreakCount="1">
    <brk id="49" max="9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FF"/>
    <pageSetUpPr fitToPage="1"/>
  </sheetPr>
  <dimension ref="A1:J71"/>
  <sheetViews>
    <sheetView showGridLines="0" showRowColHeaders="0" zoomScaleNormal="100" workbookViewId="0">
      <pane ySplit="4" topLeftCell="A5" activePane="bottomLeft" state="frozen"/>
      <selection activeCell="H1" sqref="H1"/>
      <selection pane="bottomLeft" activeCell="J1" sqref="J1"/>
    </sheetView>
  </sheetViews>
  <sheetFormatPr defaultRowHeight="12.75" x14ac:dyDescent="0.2"/>
  <cols>
    <col min="1" max="1" width="3.28515625" style="15" customWidth="1"/>
    <col min="2" max="2" width="26.42578125" style="15" customWidth="1"/>
    <col min="3" max="9" width="6.28515625" style="15" customWidth="1"/>
    <col min="10" max="10" width="4.7109375" style="15" customWidth="1"/>
    <col min="11" max="16384" width="9.140625" style="15"/>
  </cols>
  <sheetData>
    <row r="1" spans="1:10" x14ac:dyDescent="0.2">
      <c r="A1" s="35" t="str">
        <f>Võistkondlik!B1</f>
        <v>ESVL INDIVIDUAAL-VÕISTKONDLIKUD MEISTRIVÕISTLUSED PETANGIS 2014</v>
      </c>
      <c r="B1" s="36"/>
      <c r="C1" s="36"/>
      <c r="E1" s="29"/>
    </row>
    <row r="2" spans="1:10" x14ac:dyDescent="0.2">
      <c r="A2" s="29" t="str">
        <f>Võistkondlik!B2</f>
        <v>Toimumisaeg: P, 25.05.2014 kell 11:00</v>
      </c>
      <c r="B2" s="36"/>
      <c r="C2" s="36"/>
      <c r="E2" s="29"/>
    </row>
    <row r="3" spans="1:10" x14ac:dyDescent="0.2">
      <c r="A3" s="29" t="str">
        <f>Võistkondlik!B3</f>
        <v>Toimumiskoht: Jõgeva maakond, Põltsamaa linna pargis ja liiklusväljakul</v>
      </c>
      <c r="B3" s="36"/>
      <c r="C3" s="36"/>
      <c r="E3" s="29"/>
    </row>
    <row r="4" spans="1:10" x14ac:dyDescent="0.2">
      <c r="A4" s="37" t="s">
        <v>47</v>
      </c>
      <c r="B4" s="36"/>
    </row>
    <row r="6" spans="1:10" x14ac:dyDescent="0.2">
      <c r="A6" s="5" t="s">
        <v>0</v>
      </c>
      <c r="B6" s="5"/>
      <c r="C6" s="31">
        <v>1</v>
      </c>
      <c r="D6" s="31">
        <v>2</v>
      </c>
      <c r="E6" s="31">
        <v>3</v>
      </c>
      <c r="F6" s="31" t="s">
        <v>1</v>
      </c>
      <c r="G6" s="31" t="s">
        <v>2</v>
      </c>
      <c r="J6" s="30"/>
    </row>
    <row r="7" spans="1:10" x14ac:dyDescent="0.2">
      <c r="A7" s="5">
        <v>1</v>
      </c>
      <c r="B7" s="32" t="s">
        <v>190</v>
      </c>
      <c r="C7" s="104"/>
      <c r="D7" s="33">
        <v>9</v>
      </c>
      <c r="E7" s="53">
        <v>13</v>
      </c>
      <c r="F7" s="105" t="s">
        <v>56</v>
      </c>
      <c r="G7" s="33" t="s">
        <v>51</v>
      </c>
      <c r="J7" s="11"/>
    </row>
    <row r="8" spans="1:10" x14ac:dyDescent="0.2">
      <c r="A8" s="5">
        <v>2</v>
      </c>
      <c r="B8" s="32" t="s">
        <v>191</v>
      </c>
      <c r="C8" s="33">
        <v>13</v>
      </c>
      <c r="D8" s="104"/>
      <c r="E8" s="33">
        <v>13</v>
      </c>
      <c r="F8" s="105" t="s">
        <v>57</v>
      </c>
      <c r="G8" s="33" t="s">
        <v>50</v>
      </c>
      <c r="J8" s="30"/>
    </row>
    <row r="9" spans="1:10" x14ac:dyDescent="0.2">
      <c r="A9" s="5">
        <v>3</v>
      </c>
      <c r="B9" s="32" t="s">
        <v>192</v>
      </c>
      <c r="C9" s="53">
        <v>6</v>
      </c>
      <c r="D9" s="33">
        <v>11</v>
      </c>
      <c r="E9" s="104"/>
      <c r="F9" s="105" t="s">
        <v>55</v>
      </c>
      <c r="G9" s="33" t="s">
        <v>52</v>
      </c>
      <c r="J9" s="30"/>
    </row>
    <row r="10" spans="1:10" x14ac:dyDescent="0.2">
      <c r="A10" s="143"/>
      <c r="B10" s="6"/>
      <c r="C10" s="111"/>
      <c r="D10" s="144"/>
      <c r="E10" s="111"/>
      <c r="F10" s="112"/>
      <c r="G10" s="144"/>
      <c r="J10" s="30"/>
    </row>
    <row r="11" spans="1:10" x14ac:dyDescent="0.2">
      <c r="A11" s="143"/>
      <c r="B11" s="28" t="s">
        <v>3</v>
      </c>
      <c r="C11" s="21" t="s">
        <v>17</v>
      </c>
      <c r="D11" s="21" t="s">
        <v>16</v>
      </c>
      <c r="E11" s="49"/>
      <c r="F11" s="42"/>
      <c r="G11" s="42"/>
      <c r="J11" s="30"/>
    </row>
    <row r="12" spans="1:10" x14ac:dyDescent="0.2">
      <c r="A12" s="143"/>
      <c r="B12" s="28" t="s">
        <v>6</v>
      </c>
      <c r="C12" s="21" t="s">
        <v>7</v>
      </c>
      <c r="D12" s="21" t="s">
        <v>5</v>
      </c>
      <c r="E12" s="49"/>
      <c r="F12" s="42"/>
      <c r="G12" s="42"/>
      <c r="J12" s="30"/>
    </row>
    <row r="13" spans="1:10" x14ac:dyDescent="0.2">
      <c r="A13" s="143"/>
      <c r="B13" s="28" t="s">
        <v>9</v>
      </c>
      <c r="C13" s="21" t="s">
        <v>18</v>
      </c>
      <c r="D13" s="21" t="s">
        <v>11</v>
      </c>
      <c r="E13" s="49"/>
      <c r="F13" s="42"/>
      <c r="G13" s="42"/>
      <c r="J13" s="30"/>
    </row>
    <row r="14" spans="1:10" x14ac:dyDescent="0.2">
      <c r="A14" s="30"/>
      <c r="B14" s="30"/>
      <c r="C14" s="30"/>
      <c r="D14" s="30"/>
      <c r="E14" s="30"/>
      <c r="F14" s="30"/>
      <c r="G14" s="30"/>
      <c r="H14" s="30"/>
      <c r="I14" s="30"/>
      <c r="J14" s="30"/>
    </row>
    <row r="15" spans="1:10" x14ac:dyDescent="0.2">
      <c r="A15" s="5" t="s">
        <v>19</v>
      </c>
      <c r="B15" s="5"/>
      <c r="C15" s="31">
        <v>1</v>
      </c>
      <c r="D15" s="31">
        <v>2</v>
      </c>
      <c r="E15" s="31">
        <v>3</v>
      </c>
      <c r="F15" s="103">
        <v>4</v>
      </c>
      <c r="G15" s="103">
        <v>5</v>
      </c>
      <c r="H15" s="103" t="s">
        <v>1</v>
      </c>
      <c r="I15" s="31" t="s">
        <v>2</v>
      </c>
      <c r="J15" s="30"/>
    </row>
    <row r="16" spans="1:10" x14ac:dyDescent="0.2">
      <c r="A16" s="5">
        <v>1</v>
      </c>
      <c r="B16" s="50" t="s">
        <v>193</v>
      </c>
      <c r="C16" s="104"/>
      <c r="D16" s="58">
        <v>13</v>
      </c>
      <c r="E16" s="33">
        <v>2</v>
      </c>
      <c r="F16" s="53">
        <v>13</v>
      </c>
      <c r="G16" s="53">
        <v>13</v>
      </c>
      <c r="H16" s="109" t="s">
        <v>63</v>
      </c>
      <c r="I16" s="53" t="s">
        <v>50</v>
      </c>
      <c r="J16" s="249" t="s">
        <v>78</v>
      </c>
    </row>
    <row r="17" spans="1:10" x14ac:dyDescent="0.2">
      <c r="A17" s="5">
        <v>2</v>
      </c>
      <c r="B17" s="32" t="s">
        <v>194</v>
      </c>
      <c r="C17" s="58">
        <v>4</v>
      </c>
      <c r="D17" s="104"/>
      <c r="E17" s="53">
        <v>13</v>
      </c>
      <c r="F17" s="53">
        <v>13</v>
      </c>
      <c r="G17" s="53">
        <v>13</v>
      </c>
      <c r="H17" s="109" t="s">
        <v>63</v>
      </c>
      <c r="I17" s="53" t="s">
        <v>51</v>
      </c>
      <c r="J17" s="243" t="s">
        <v>77</v>
      </c>
    </row>
    <row r="18" spans="1:10" x14ac:dyDescent="0.2">
      <c r="A18" s="5">
        <v>3</v>
      </c>
      <c r="B18" s="32" t="s">
        <v>195</v>
      </c>
      <c r="C18" s="33">
        <v>13</v>
      </c>
      <c r="D18" s="53">
        <v>3</v>
      </c>
      <c r="E18" s="104"/>
      <c r="F18" s="53">
        <v>7</v>
      </c>
      <c r="G18" s="212">
        <v>6</v>
      </c>
      <c r="H18" s="211" t="s">
        <v>7</v>
      </c>
      <c r="I18" s="53" t="s">
        <v>54</v>
      </c>
      <c r="J18" s="251" t="s">
        <v>77</v>
      </c>
    </row>
    <row r="19" spans="1:10" x14ac:dyDescent="0.2">
      <c r="A19" s="5">
        <v>4</v>
      </c>
      <c r="B19" s="32" t="s">
        <v>196</v>
      </c>
      <c r="C19" s="53">
        <v>11</v>
      </c>
      <c r="D19" s="33">
        <v>11</v>
      </c>
      <c r="E19" s="53">
        <v>13</v>
      </c>
      <c r="F19" s="104"/>
      <c r="G19" s="53">
        <v>13</v>
      </c>
      <c r="H19" s="105" t="s">
        <v>61</v>
      </c>
      <c r="I19" s="53" t="s">
        <v>52</v>
      </c>
      <c r="J19" s="11"/>
    </row>
    <row r="20" spans="1:10" x14ac:dyDescent="0.2">
      <c r="A20" s="5">
        <v>5</v>
      </c>
      <c r="B20" s="32" t="s">
        <v>197</v>
      </c>
      <c r="C20" s="53">
        <v>12</v>
      </c>
      <c r="D20" s="33">
        <v>12</v>
      </c>
      <c r="E20" s="212">
        <v>13</v>
      </c>
      <c r="F20" s="53">
        <v>8</v>
      </c>
      <c r="G20" s="108"/>
      <c r="H20" s="211" t="s">
        <v>7</v>
      </c>
      <c r="I20" s="33" t="s">
        <v>53</v>
      </c>
      <c r="J20" s="252" t="s">
        <v>78</v>
      </c>
    </row>
    <row r="21" spans="1:10" x14ac:dyDescent="0.2">
      <c r="A21" s="110"/>
      <c r="B21" s="30"/>
      <c r="C21" s="111"/>
      <c r="D21" s="111"/>
      <c r="E21" s="111"/>
      <c r="F21" s="111"/>
      <c r="G21" s="29"/>
      <c r="H21" s="112"/>
      <c r="I21" s="111"/>
      <c r="J21" s="29"/>
    </row>
    <row r="22" spans="1:10" x14ac:dyDescent="0.2">
      <c r="A22" s="30"/>
      <c r="B22" s="113" t="s">
        <v>3</v>
      </c>
      <c r="C22" s="114" t="s">
        <v>4</v>
      </c>
      <c r="D22" s="114" t="s">
        <v>5</v>
      </c>
      <c r="E22" s="30"/>
      <c r="F22" s="30"/>
      <c r="G22" s="30"/>
      <c r="H22" s="30"/>
      <c r="I22" s="30"/>
      <c r="J22" s="30"/>
    </row>
    <row r="23" spans="1:10" x14ac:dyDescent="0.2">
      <c r="A23" s="30"/>
      <c r="B23" s="113" t="s">
        <v>6</v>
      </c>
      <c r="C23" s="114" t="s">
        <v>7</v>
      </c>
      <c r="D23" s="114" t="s">
        <v>8</v>
      </c>
      <c r="E23" s="30"/>
      <c r="F23" s="30"/>
      <c r="G23" s="30"/>
      <c r="H23" s="30"/>
      <c r="I23" s="30"/>
      <c r="J23" s="30"/>
    </row>
    <row r="24" spans="1:10" x14ac:dyDescent="0.2">
      <c r="A24" s="30"/>
      <c r="B24" s="113" t="s">
        <v>9</v>
      </c>
      <c r="C24" s="114" t="s">
        <v>10</v>
      </c>
      <c r="D24" s="114" t="s">
        <v>11</v>
      </c>
      <c r="E24" s="30"/>
      <c r="F24" s="30"/>
      <c r="G24" s="30"/>
      <c r="H24" s="30"/>
      <c r="I24" s="30"/>
      <c r="J24" s="30"/>
    </row>
    <row r="25" spans="1:10" x14ac:dyDescent="0.2">
      <c r="A25" s="30"/>
      <c r="B25" s="113" t="s">
        <v>12</v>
      </c>
      <c r="C25" s="114" t="s">
        <v>13</v>
      </c>
      <c r="D25" s="114" t="s">
        <v>14</v>
      </c>
      <c r="E25" s="30"/>
      <c r="F25" s="30"/>
      <c r="G25" s="30"/>
      <c r="H25" s="30"/>
      <c r="I25" s="30"/>
      <c r="J25" s="30"/>
    </row>
    <row r="26" spans="1:10" x14ac:dyDescent="0.2">
      <c r="A26" s="115"/>
      <c r="B26" s="113" t="s">
        <v>15</v>
      </c>
      <c r="C26" s="114" t="s">
        <v>16</v>
      </c>
      <c r="D26" s="114" t="s">
        <v>17</v>
      </c>
      <c r="E26" s="116"/>
      <c r="F26" s="116"/>
      <c r="G26" s="116"/>
      <c r="H26" s="115"/>
      <c r="I26" s="115"/>
      <c r="J26" s="115"/>
    </row>
    <row r="27" spans="1:10" x14ac:dyDescent="0.2">
      <c r="A27" s="115"/>
      <c r="B27" s="113"/>
      <c r="C27" s="114"/>
      <c r="D27" s="114"/>
      <c r="E27" s="116"/>
      <c r="F27" s="116"/>
      <c r="G27" s="116"/>
      <c r="H27" s="115"/>
      <c r="I27" s="115"/>
      <c r="J27" s="115"/>
    </row>
    <row r="28" spans="1:10" x14ac:dyDescent="0.2">
      <c r="A28" s="117" t="s">
        <v>86</v>
      </c>
      <c r="B28" s="116"/>
      <c r="C28" s="116"/>
      <c r="D28" s="116"/>
      <c r="E28" s="116"/>
      <c r="F28" s="116"/>
      <c r="G28" s="116"/>
      <c r="H28" s="115"/>
      <c r="I28" s="30"/>
      <c r="J28" s="30"/>
    </row>
    <row r="29" spans="1:10" x14ac:dyDescent="0.2">
      <c r="A29" s="30"/>
      <c r="B29" s="116"/>
      <c r="C29" s="116"/>
      <c r="D29" s="116"/>
      <c r="E29" s="118"/>
      <c r="F29" s="116"/>
      <c r="G29" s="118"/>
      <c r="H29" s="30"/>
      <c r="I29" s="30"/>
      <c r="J29" s="30"/>
    </row>
    <row r="30" spans="1:10" x14ac:dyDescent="0.2">
      <c r="A30" s="7" t="s">
        <v>23</v>
      </c>
      <c r="B30" s="116" t="s">
        <v>193</v>
      </c>
      <c r="C30" s="119">
        <v>13</v>
      </c>
      <c r="D30" s="116"/>
      <c r="E30" s="116"/>
      <c r="F30" s="30"/>
      <c r="G30" s="30"/>
      <c r="H30" s="30"/>
      <c r="I30" s="30"/>
      <c r="J30" s="30"/>
    </row>
    <row r="31" spans="1:10" x14ac:dyDescent="0.2">
      <c r="A31" s="7"/>
      <c r="B31" s="120"/>
      <c r="C31" s="121" t="s">
        <v>193</v>
      </c>
      <c r="D31" s="122"/>
      <c r="E31" s="119">
        <v>13</v>
      </c>
      <c r="F31" s="116"/>
      <c r="G31" s="30"/>
      <c r="H31" s="30"/>
      <c r="I31" s="30"/>
      <c r="J31" s="30"/>
    </row>
    <row r="32" spans="1:10" x14ac:dyDescent="0.2">
      <c r="A32" s="7" t="s">
        <v>24</v>
      </c>
      <c r="B32" s="169" t="s">
        <v>190</v>
      </c>
      <c r="C32" s="124">
        <v>10</v>
      </c>
      <c r="D32" s="125"/>
      <c r="E32" s="116"/>
      <c r="F32" s="116"/>
      <c r="G32" s="30"/>
      <c r="H32" s="30"/>
      <c r="I32" s="30"/>
      <c r="J32" s="30"/>
    </row>
    <row r="33" spans="1:10" ht="13.5" thickBot="1" x14ac:dyDescent="0.25">
      <c r="A33" s="7"/>
      <c r="B33" s="170"/>
      <c r="C33" s="118"/>
      <c r="D33" s="125"/>
      <c r="E33" s="116"/>
      <c r="F33" s="116" t="s">
        <v>193</v>
      </c>
      <c r="G33" s="30"/>
      <c r="H33" s="30"/>
      <c r="I33" s="30"/>
      <c r="J33" s="30"/>
    </row>
    <row r="34" spans="1:10" x14ac:dyDescent="0.2">
      <c r="A34" s="7" t="s">
        <v>21</v>
      </c>
      <c r="B34" s="170" t="s">
        <v>191</v>
      </c>
      <c r="C34" s="126">
        <v>13</v>
      </c>
      <c r="D34" s="125"/>
      <c r="E34" s="127"/>
      <c r="F34" s="128" t="s">
        <v>81</v>
      </c>
      <c r="G34" s="82"/>
      <c r="H34" s="30"/>
      <c r="I34" s="30"/>
      <c r="J34" s="30"/>
    </row>
    <row r="35" spans="1:10" x14ac:dyDescent="0.2">
      <c r="A35" s="7"/>
      <c r="B35" s="171"/>
      <c r="C35" s="137" t="s">
        <v>191</v>
      </c>
      <c r="D35" s="123"/>
      <c r="E35" s="126">
        <v>9</v>
      </c>
      <c r="F35" s="116"/>
      <c r="G35" s="6"/>
      <c r="H35" s="30"/>
      <c r="I35" s="30"/>
      <c r="J35" s="30"/>
    </row>
    <row r="36" spans="1:10" ht="13.5" thickBot="1" x14ac:dyDescent="0.25">
      <c r="A36" s="7" t="s">
        <v>22</v>
      </c>
      <c r="B36" s="169" t="s">
        <v>194</v>
      </c>
      <c r="C36" s="131">
        <v>10</v>
      </c>
      <c r="D36" s="116"/>
      <c r="E36" s="118"/>
      <c r="F36" s="153" t="s">
        <v>191</v>
      </c>
      <c r="G36" s="83"/>
      <c r="H36" s="30"/>
      <c r="I36" s="30"/>
      <c r="J36" s="30"/>
    </row>
    <row r="37" spans="1:10" x14ac:dyDescent="0.2">
      <c r="A37" s="30"/>
      <c r="B37" s="116"/>
      <c r="C37" s="116"/>
      <c r="D37" s="116"/>
      <c r="E37" s="118"/>
      <c r="F37" s="128" t="s">
        <v>82</v>
      </c>
      <c r="G37" s="30"/>
      <c r="H37" s="30"/>
      <c r="I37" s="30"/>
      <c r="J37" s="30"/>
    </row>
    <row r="38" spans="1:10" x14ac:dyDescent="0.2">
      <c r="A38" s="30"/>
      <c r="B38" s="116"/>
      <c r="C38" s="116" t="s">
        <v>190</v>
      </c>
      <c r="D38" s="116"/>
      <c r="E38" s="126">
        <v>2</v>
      </c>
      <c r="F38" s="118"/>
      <c r="G38" s="30"/>
      <c r="H38" s="30"/>
      <c r="I38" s="30"/>
      <c r="J38" s="30"/>
    </row>
    <row r="39" spans="1:10" ht="13.5" thickBot="1" x14ac:dyDescent="0.25">
      <c r="A39" s="30"/>
      <c r="B39" s="116"/>
      <c r="C39" s="133"/>
      <c r="D39" s="120"/>
      <c r="E39" s="134"/>
      <c r="F39" s="134" t="s">
        <v>194</v>
      </c>
      <c r="G39" s="30"/>
      <c r="H39" s="30"/>
      <c r="I39" s="30"/>
      <c r="J39" s="30"/>
    </row>
    <row r="40" spans="1:10" x14ac:dyDescent="0.2">
      <c r="A40" s="30"/>
      <c r="B40" s="116"/>
      <c r="C40" s="122" t="s">
        <v>194</v>
      </c>
      <c r="D40" s="123"/>
      <c r="E40" s="119">
        <v>13</v>
      </c>
      <c r="F40" s="132" t="s">
        <v>83</v>
      </c>
      <c r="G40" s="82"/>
      <c r="H40" s="30"/>
      <c r="I40" s="30"/>
      <c r="J40" s="30"/>
    </row>
    <row r="41" spans="1:10" x14ac:dyDescent="0.2">
      <c r="A41" s="115"/>
      <c r="B41" s="116"/>
      <c r="C41" s="116"/>
      <c r="D41" s="116"/>
      <c r="E41" s="116"/>
      <c r="F41" s="118"/>
      <c r="G41" s="6"/>
      <c r="H41" s="30"/>
      <c r="I41" s="30"/>
      <c r="J41" s="30"/>
    </row>
    <row r="42" spans="1:10" ht="13.5" thickBot="1" x14ac:dyDescent="0.25">
      <c r="A42" s="115"/>
      <c r="B42" s="116"/>
      <c r="C42" s="116"/>
      <c r="D42" s="118"/>
      <c r="E42" s="116"/>
      <c r="F42" s="134" t="s">
        <v>190</v>
      </c>
      <c r="G42" s="83"/>
      <c r="H42" s="30"/>
      <c r="I42" s="30"/>
      <c r="J42" s="30"/>
    </row>
    <row r="43" spans="1:10" x14ac:dyDescent="0.2">
      <c r="A43" s="115"/>
      <c r="B43" s="116"/>
      <c r="C43" s="116"/>
      <c r="D43" s="118"/>
      <c r="E43" s="116"/>
      <c r="F43" s="135" t="s">
        <v>25</v>
      </c>
      <c r="G43" s="30"/>
      <c r="H43" s="30"/>
      <c r="I43" s="30"/>
      <c r="J43" s="30"/>
    </row>
    <row r="44" spans="1:10" x14ac:dyDescent="0.2">
      <c r="A44" s="115"/>
      <c r="B44" s="116"/>
      <c r="C44" s="116"/>
      <c r="D44" s="116"/>
      <c r="E44" s="116"/>
      <c r="F44" s="116"/>
      <c r="G44" s="30"/>
      <c r="H44" s="30"/>
      <c r="I44" s="30"/>
      <c r="J44" s="30"/>
    </row>
    <row r="45" spans="1:10" x14ac:dyDescent="0.2">
      <c r="A45" s="117" t="s">
        <v>102</v>
      </c>
      <c r="B45" s="115"/>
      <c r="C45" s="115"/>
      <c r="D45" s="115"/>
      <c r="E45" s="115"/>
      <c r="F45" s="115"/>
      <c r="G45" s="30"/>
      <c r="H45" s="30"/>
      <c r="I45" s="30"/>
      <c r="J45" s="30"/>
    </row>
    <row r="46" spans="1:10" x14ac:dyDescent="0.2">
      <c r="A46" s="115"/>
      <c r="B46" s="115"/>
      <c r="C46" s="115"/>
      <c r="D46" s="115"/>
      <c r="E46" s="138"/>
      <c r="F46" s="159"/>
      <c r="G46" s="30"/>
      <c r="H46" s="30"/>
      <c r="I46" s="30"/>
      <c r="J46" s="30"/>
    </row>
    <row r="47" spans="1:10" x14ac:dyDescent="0.2">
      <c r="A47" s="115"/>
      <c r="B47" s="158" t="s">
        <v>28</v>
      </c>
      <c r="C47" s="176" t="s">
        <v>196</v>
      </c>
      <c r="D47" s="176"/>
      <c r="E47" s="177">
        <v>13</v>
      </c>
      <c r="F47" s="138"/>
      <c r="G47" s="30"/>
      <c r="H47" s="30"/>
      <c r="I47" s="30"/>
      <c r="J47" s="30"/>
    </row>
    <row r="48" spans="1:10" ht="13.5" thickBot="1" x14ac:dyDescent="0.25">
      <c r="A48" s="115"/>
      <c r="B48" s="115"/>
      <c r="C48" s="178"/>
      <c r="D48" s="179"/>
      <c r="E48" s="180"/>
      <c r="F48" s="139" t="s">
        <v>196</v>
      </c>
      <c r="G48" s="30"/>
      <c r="H48" s="30"/>
      <c r="I48" s="30"/>
      <c r="J48" s="30"/>
    </row>
    <row r="49" spans="1:10" x14ac:dyDescent="0.2">
      <c r="A49" s="115"/>
      <c r="B49" s="158" t="s">
        <v>27</v>
      </c>
      <c r="C49" s="181" t="s">
        <v>192</v>
      </c>
      <c r="D49" s="182"/>
      <c r="E49" s="183">
        <v>11</v>
      </c>
      <c r="F49" s="128" t="s">
        <v>29</v>
      </c>
      <c r="G49" s="82"/>
      <c r="H49" s="30"/>
      <c r="I49" s="30"/>
      <c r="J49" s="30"/>
    </row>
    <row r="50" spans="1:10" x14ac:dyDescent="0.2">
      <c r="A50" s="115"/>
      <c r="B50" s="115"/>
      <c r="C50" s="176"/>
      <c r="D50" s="176"/>
      <c r="E50" s="176"/>
      <c r="F50" s="116"/>
      <c r="G50" s="6"/>
      <c r="H50" s="30"/>
      <c r="I50" s="30"/>
      <c r="J50" s="30"/>
    </row>
    <row r="51" spans="1:10" ht="13.5" thickBot="1" x14ac:dyDescent="0.25">
      <c r="A51" s="115"/>
      <c r="B51" s="115"/>
      <c r="C51" s="176"/>
      <c r="D51" s="184"/>
      <c r="E51" s="176"/>
      <c r="F51" s="118" t="s">
        <v>192</v>
      </c>
      <c r="G51" s="83"/>
      <c r="H51" s="30"/>
      <c r="I51" s="30"/>
      <c r="J51" s="30"/>
    </row>
    <row r="52" spans="1:10" x14ac:dyDescent="0.2">
      <c r="A52" s="115"/>
      <c r="B52" s="115"/>
      <c r="C52" s="176"/>
      <c r="D52" s="184"/>
      <c r="E52" s="176"/>
      <c r="F52" s="128" t="s">
        <v>30</v>
      </c>
      <c r="G52" s="30"/>
      <c r="H52" s="30"/>
      <c r="I52" s="30"/>
      <c r="J52" s="30"/>
    </row>
    <row r="53" spans="1:10" x14ac:dyDescent="0.2">
      <c r="A53" s="30"/>
      <c r="B53" s="116"/>
      <c r="C53" s="186"/>
      <c r="D53" s="187"/>
      <c r="E53" s="186"/>
      <c r="F53" s="135"/>
      <c r="G53" s="30"/>
      <c r="H53" s="30"/>
      <c r="I53" s="30"/>
      <c r="J53" s="30"/>
    </row>
    <row r="54" spans="1:10" x14ac:dyDescent="0.2">
      <c r="A54" s="136" t="s">
        <v>103</v>
      </c>
      <c r="B54" s="116"/>
      <c r="C54" s="186"/>
      <c r="D54" s="187"/>
      <c r="E54" s="186"/>
      <c r="F54" s="135"/>
      <c r="G54" s="30"/>
      <c r="H54" s="30"/>
      <c r="I54" s="30"/>
      <c r="J54" s="30"/>
    </row>
    <row r="55" spans="1:10" x14ac:dyDescent="0.2">
      <c r="A55" s="30"/>
      <c r="B55" s="30"/>
      <c r="C55" s="29"/>
      <c r="D55" s="29"/>
      <c r="E55" s="29"/>
      <c r="F55" s="30"/>
      <c r="G55" s="30"/>
      <c r="H55" s="30"/>
      <c r="I55" s="30"/>
      <c r="J55" s="30"/>
    </row>
    <row r="56" spans="1:10" x14ac:dyDescent="0.2">
      <c r="A56" s="30"/>
      <c r="B56" s="196" t="s">
        <v>32</v>
      </c>
      <c r="C56" s="157" t="s">
        <v>197</v>
      </c>
      <c r="D56" s="186"/>
      <c r="E56" s="188">
        <v>13</v>
      </c>
      <c r="F56" s="118"/>
      <c r="G56" s="30"/>
      <c r="H56" s="30"/>
      <c r="I56" s="30"/>
      <c r="J56" s="30"/>
    </row>
    <row r="57" spans="1:10" ht="13.5" thickBot="1" x14ac:dyDescent="0.25">
      <c r="A57" s="30"/>
      <c r="B57" s="196"/>
      <c r="C57" s="189"/>
      <c r="D57" s="190"/>
      <c r="E57" s="191"/>
      <c r="F57" s="134" t="s">
        <v>197</v>
      </c>
      <c r="G57" s="30"/>
      <c r="H57" s="30"/>
      <c r="I57" s="30"/>
      <c r="J57" s="30"/>
    </row>
    <row r="58" spans="1:10" x14ac:dyDescent="0.2">
      <c r="A58" s="30"/>
      <c r="B58" s="196" t="s">
        <v>34</v>
      </c>
      <c r="C58" s="192" t="s">
        <v>195</v>
      </c>
      <c r="D58" s="193"/>
      <c r="E58" s="185" t="s">
        <v>107</v>
      </c>
      <c r="F58" s="132" t="s">
        <v>36</v>
      </c>
      <c r="G58" s="82"/>
      <c r="H58" s="30"/>
      <c r="I58" s="30"/>
      <c r="J58" s="30"/>
    </row>
    <row r="59" spans="1:10" x14ac:dyDescent="0.2">
      <c r="A59" s="115"/>
      <c r="B59" s="115"/>
      <c r="C59" s="176"/>
      <c r="D59" s="176"/>
      <c r="E59" s="176"/>
      <c r="F59" s="138"/>
      <c r="G59" s="6"/>
      <c r="H59" s="30"/>
      <c r="I59" s="30"/>
      <c r="J59" s="30"/>
    </row>
    <row r="60" spans="1:10" ht="13.5" thickBot="1" x14ac:dyDescent="0.25">
      <c r="A60" s="115"/>
      <c r="B60" s="115"/>
      <c r="C60" s="176"/>
      <c r="D60" s="184"/>
      <c r="E60" s="176"/>
      <c r="F60" s="139" t="s">
        <v>195</v>
      </c>
      <c r="G60" s="83"/>
      <c r="H60" s="30"/>
      <c r="I60" s="30"/>
      <c r="J60" s="30"/>
    </row>
    <row r="61" spans="1:10" x14ac:dyDescent="0.2">
      <c r="A61" s="115"/>
      <c r="B61" s="115"/>
      <c r="C61" s="176"/>
      <c r="D61" s="184"/>
      <c r="E61" s="176"/>
      <c r="F61" s="140" t="s">
        <v>37</v>
      </c>
      <c r="G61" s="30"/>
      <c r="H61" s="30"/>
      <c r="I61" s="30"/>
      <c r="J61" s="30"/>
    </row>
    <row r="62" spans="1:10" x14ac:dyDescent="0.2">
      <c r="A62" s="115"/>
      <c r="B62" s="28"/>
      <c r="C62" s="21"/>
      <c r="D62" s="21"/>
      <c r="E62" s="115"/>
      <c r="F62" s="115"/>
      <c r="G62" s="115"/>
      <c r="H62" s="115"/>
      <c r="I62" s="115"/>
      <c r="J62" s="115"/>
    </row>
    <row r="63" spans="1:10" x14ac:dyDescent="0.2">
      <c r="A63" s="5"/>
      <c r="B63" s="31" t="s">
        <v>26</v>
      </c>
      <c r="C63" s="31" t="s">
        <v>101</v>
      </c>
      <c r="D63" s="31" t="s">
        <v>142</v>
      </c>
      <c r="E63" s="30"/>
      <c r="F63" s="30"/>
      <c r="G63" s="30"/>
      <c r="H63" s="30"/>
      <c r="I63" s="30"/>
      <c r="J63" s="30"/>
    </row>
    <row r="64" spans="1:10" x14ac:dyDescent="0.2">
      <c r="A64" s="5">
        <v>1</v>
      </c>
      <c r="B64" s="1" t="s">
        <v>193</v>
      </c>
      <c r="C64" s="53">
        <v>1951</v>
      </c>
      <c r="D64" s="33">
        <v>10</v>
      </c>
      <c r="E64" s="30"/>
      <c r="F64" s="30"/>
      <c r="G64" s="30"/>
      <c r="H64" s="30"/>
      <c r="I64" s="30"/>
      <c r="J64" s="30"/>
    </row>
    <row r="65" spans="1:10" x14ac:dyDescent="0.2">
      <c r="A65" s="5">
        <v>2</v>
      </c>
      <c r="B65" s="173" t="s">
        <v>191</v>
      </c>
      <c r="C65" s="33">
        <v>1950</v>
      </c>
      <c r="D65" s="33">
        <v>9</v>
      </c>
      <c r="E65" s="30"/>
      <c r="F65" s="30"/>
      <c r="G65" s="30"/>
      <c r="H65" s="30"/>
      <c r="I65" s="30"/>
      <c r="J65" s="30"/>
    </row>
    <row r="66" spans="1:10" x14ac:dyDescent="0.2">
      <c r="A66" s="5">
        <v>3</v>
      </c>
      <c r="B66" s="166" t="s">
        <v>194</v>
      </c>
      <c r="C66" s="53">
        <v>1948</v>
      </c>
      <c r="D66" s="33">
        <v>8</v>
      </c>
      <c r="E66" s="30"/>
      <c r="F66" s="30"/>
      <c r="G66" s="30"/>
      <c r="H66" s="30"/>
      <c r="I66" s="30"/>
      <c r="J66" s="30"/>
    </row>
    <row r="67" spans="1:10" x14ac:dyDescent="0.2">
      <c r="A67" s="5">
        <v>4</v>
      </c>
      <c r="B67" s="32" t="s">
        <v>190</v>
      </c>
      <c r="C67" s="53">
        <v>1946</v>
      </c>
      <c r="D67" s="33">
        <v>7</v>
      </c>
      <c r="E67" s="30"/>
      <c r="F67" s="30"/>
      <c r="G67" s="30"/>
      <c r="H67" s="30"/>
      <c r="I67" s="30"/>
      <c r="J67" s="30"/>
    </row>
    <row r="68" spans="1:10" x14ac:dyDescent="0.2">
      <c r="A68" s="5">
        <v>5</v>
      </c>
      <c r="B68" s="32" t="s">
        <v>196</v>
      </c>
      <c r="C68" s="53">
        <v>1946</v>
      </c>
      <c r="D68" s="33">
        <v>6</v>
      </c>
      <c r="E68" s="30"/>
      <c r="F68" s="30"/>
      <c r="G68" s="30"/>
      <c r="H68" s="30"/>
      <c r="I68" s="30"/>
      <c r="J68" s="30"/>
    </row>
    <row r="69" spans="1:10" x14ac:dyDescent="0.2">
      <c r="A69" s="5">
        <v>6</v>
      </c>
      <c r="B69" s="107" t="s">
        <v>192</v>
      </c>
      <c r="C69" s="33">
        <v>1947</v>
      </c>
      <c r="D69" s="33">
        <v>5</v>
      </c>
      <c r="E69" s="30"/>
      <c r="F69" s="30"/>
      <c r="G69" s="30"/>
      <c r="H69" s="30"/>
      <c r="I69" s="30"/>
      <c r="J69" s="30"/>
    </row>
    <row r="70" spans="1:10" x14ac:dyDescent="0.2">
      <c r="A70" s="5">
        <v>7</v>
      </c>
      <c r="B70" s="32" t="s">
        <v>197</v>
      </c>
      <c r="C70" s="53">
        <v>1947</v>
      </c>
      <c r="D70" s="53">
        <v>4</v>
      </c>
      <c r="E70" s="30"/>
      <c r="H70" s="30"/>
      <c r="I70" s="30"/>
      <c r="J70" s="30"/>
    </row>
    <row r="71" spans="1:10" x14ac:dyDescent="0.2">
      <c r="A71" s="5">
        <v>8</v>
      </c>
      <c r="B71" s="32" t="s">
        <v>195</v>
      </c>
      <c r="C71" s="53">
        <v>1950</v>
      </c>
      <c r="D71" s="53">
        <v>3</v>
      </c>
      <c r="E71" s="30"/>
      <c r="H71" s="30"/>
      <c r="I71" s="30"/>
      <c r="J71" s="30"/>
    </row>
  </sheetData>
  <sortState ref="B30:C35">
    <sortCondition ref="B30"/>
  </sortState>
  <conditionalFormatting sqref="C28:G28 B29:F29 B53:E54 B30:E49 B56:E61">
    <cfRule type="cellIs" dxfId="7" priority="3" stopIfTrue="1" operator="equal">
      <formula>13</formula>
    </cfRule>
  </conditionalFormatting>
  <conditionalFormatting sqref="C7:E10">
    <cfRule type="cellIs" dxfId="6" priority="5" operator="equal">
      <formula>13</formula>
    </cfRule>
  </conditionalFormatting>
  <conditionalFormatting sqref="C16:G20">
    <cfRule type="cellIs" dxfId="5" priority="4" operator="equal">
      <formula>13</formula>
    </cfRule>
  </conditionalFormatting>
  <conditionalFormatting sqref="C11:D13">
    <cfRule type="cellIs" dxfId="4" priority="1" stopIfTrue="1" operator="equal">
      <formula>13</formula>
    </cfRule>
  </conditionalFormatting>
  <pageMargins left="0.78740157480314965" right="0.39370078740157483" top="0.78740157480314965" bottom="0.39370078740157483" header="0.59055118110236227" footer="0"/>
  <pageSetup paperSize="9" fitToHeight="0" orientation="portrait" useFirstPageNumber="1" verticalDpi="0" r:id="rId1"/>
  <headerFooter>
    <oddHeader>&amp;RPage &amp;P of &amp;N</oddHeader>
  </headerFooter>
  <rowBreaks count="1" manualBreakCount="1">
    <brk id="43" max="9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FF"/>
    <pageSetUpPr fitToPage="1"/>
  </sheetPr>
  <dimension ref="A1:J76"/>
  <sheetViews>
    <sheetView showGridLines="0" showRowColHeaders="0" zoomScaleNormal="100" workbookViewId="0">
      <pane ySplit="4" topLeftCell="A5" activePane="bottomLeft" state="frozen"/>
      <selection activeCell="H1" sqref="H1"/>
      <selection pane="bottomLeft" activeCell="J1" sqref="J1"/>
    </sheetView>
  </sheetViews>
  <sheetFormatPr defaultRowHeight="12.75" x14ac:dyDescent="0.2"/>
  <cols>
    <col min="1" max="1" width="3.28515625" style="15" customWidth="1"/>
    <col min="2" max="2" width="26.42578125" style="15" customWidth="1"/>
    <col min="3" max="9" width="6.28515625" style="15" customWidth="1"/>
    <col min="10" max="10" width="4.7109375" style="15" customWidth="1"/>
    <col min="11" max="16384" width="9.140625" style="15"/>
  </cols>
  <sheetData>
    <row r="1" spans="1:10" x14ac:dyDescent="0.2">
      <c r="A1" s="35" t="str">
        <f>Võistkondlik!B1</f>
        <v>ESVL INDIVIDUAAL-VÕISTKONDLIKUD MEISTRIVÕISTLUSED PETANGIS 2014</v>
      </c>
      <c r="B1" s="36"/>
      <c r="C1" s="36"/>
    </row>
    <row r="2" spans="1:10" x14ac:dyDescent="0.2">
      <c r="A2" s="29" t="str">
        <f>Võistkondlik!B2</f>
        <v>Toimumisaeg: P, 25.05.2014 kell 11:00</v>
      </c>
      <c r="B2" s="36"/>
      <c r="C2" s="36"/>
    </row>
    <row r="3" spans="1:10" x14ac:dyDescent="0.2">
      <c r="A3" s="29" t="str">
        <f>Võistkondlik!B3</f>
        <v>Toimumiskoht: Jõgeva maakond, Põltsamaa linna pargis ja liiklusväljakul</v>
      </c>
      <c r="B3" s="36"/>
      <c r="C3" s="36"/>
    </row>
    <row r="4" spans="1:10" x14ac:dyDescent="0.2">
      <c r="A4" s="37" t="s">
        <v>64</v>
      </c>
    </row>
    <row r="5" spans="1:10" x14ac:dyDescent="0.2">
      <c r="A5" s="30"/>
      <c r="B5" s="30"/>
      <c r="C5" s="30"/>
      <c r="D5" s="30"/>
      <c r="E5" s="30"/>
      <c r="F5" s="30"/>
      <c r="G5" s="30"/>
      <c r="H5" s="30"/>
      <c r="I5" s="30"/>
    </row>
    <row r="6" spans="1:10" x14ac:dyDescent="0.2">
      <c r="A6" s="5" t="s">
        <v>0</v>
      </c>
      <c r="B6" s="5"/>
      <c r="C6" s="31">
        <v>1</v>
      </c>
      <c r="D6" s="31">
        <v>2</v>
      </c>
      <c r="E6" s="31">
        <v>3</v>
      </c>
      <c r="F6" s="103">
        <v>4</v>
      </c>
      <c r="G6" s="103">
        <v>5</v>
      </c>
      <c r="H6" s="103" t="s">
        <v>1</v>
      </c>
      <c r="I6" s="31" t="s">
        <v>2</v>
      </c>
    </row>
    <row r="7" spans="1:10" x14ac:dyDescent="0.2">
      <c r="A7" s="5">
        <v>1</v>
      </c>
      <c r="B7" s="32" t="s">
        <v>198</v>
      </c>
      <c r="C7" s="104"/>
      <c r="D7" s="58">
        <v>7</v>
      </c>
      <c r="E7" s="33">
        <v>13</v>
      </c>
      <c r="F7" s="58">
        <v>13</v>
      </c>
      <c r="G7" s="53">
        <v>13</v>
      </c>
      <c r="H7" s="109" t="s">
        <v>63</v>
      </c>
      <c r="I7" s="53" t="s">
        <v>51</v>
      </c>
      <c r="J7" s="254">
        <v>2</v>
      </c>
    </row>
    <row r="8" spans="1:10" x14ac:dyDescent="0.2">
      <c r="A8" s="5">
        <v>2</v>
      </c>
      <c r="B8" s="32" t="s">
        <v>199</v>
      </c>
      <c r="C8" s="58">
        <v>13</v>
      </c>
      <c r="D8" s="104"/>
      <c r="E8" s="53">
        <v>13</v>
      </c>
      <c r="F8" s="58">
        <v>12</v>
      </c>
      <c r="G8" s="53">
        <v>13</v>
      </c>
      <c r="H8" s="109" t="s">
        <v>63</v>
      </c>
      <c r="I8" s="53" t="s">
        <v>50</v>
      </c>
      <c r="J8" s="254">
        <v>5</v>
      </c>
    </row>
    <row r="9" spans="1:10" x14ac:dyDescent="0.2">
      <c r="A9" s="5">
        <v>3</v>
      </c>
      <c r="B9" s="32" t="s">
        <v>200</v>
      </c>
      <c r="C9" s="33">
        <v>4</v>
      </c>
      <c r="D9" s="53">
        <v>4</v>
      </c>
      <c r="E9" s="104"/>
      <c r="F9" s="53">
        <v>11</v>
      </c>
      <c r="G9" s="53">
        <v>13</v>
      </c>
      <c r="H9" s="105" t="s">
        <v>7</v>
      </c>
      <c r="I9" s="53" t="s">
        <v>53</v>
      </c>
      <c r="J9" s="253"/>
    </row>
    <row r="10" spans="1:10" x14ac:dyDescent="0.2">
      <c r="A10" s="5">
        <v>4</v>
      </c>
      <c r="B10" s="32" t="s">
        <v>201</v>
      </c>
      <c r="C10" s="58">
        <v>5</v>
      </c>
      <c r="D10" s="58">
        <v>13</v>
      </c>
      <c r="E10" s="53">
        <v>13</v>
      </c>
      <c r="F10" s="104"/>
      <c r="G10" s="53">
        <v>13</v>
      </c>
      <c r="H10" s="109" t="s">
        <v>63</v>
      </c>
      <c r="I10" s="53" t="s">
        <v>52</v>
      </c>
      <c r="J10" s="254">
        <v>-7</v>
      </c>
    </row>
    <row r="11" spans="1:10" x14ac:dyDescent="0.2">
      <c r="A11" s="5">
        <v>5</v>
      </c>
      <c r="B11" s="5" t="s">
        <v>222</v>
      </c>
      <c r="C11" s="53">
        <v>2</v>
      </c>
      <c r="D11" s="33">
        <v>4</v>
      </c>
      <c r="E11" s="53">
        <v>10</v>
      </c>
      <c r="F11" s="53">
        <v>5</v>
      </c>
      <c r="G11" s="108"/>
      <c r="H11" s="105" t="s">
        <v>62</v>
      </c>
      <c r="I11" s="33" t="s">
        <v>54</v>
      </c>
    </row>
    <row r="12" spans="1:10" x14ac:dyDescent="0.2">
      <c r="A12" s="110"/>
      <c r="B12" s="30"/>
      <c r="C12" s="111"/>
      <c r="D12" s="111"/>
      <c r="E12" s="111"/>
      <c r="F12" s="111"/>
      <c r="G12" s="29"/>
      <c r="H12" s="112"/>
      <c r="I12" s="111"/>
    </row>
    <row r="13" spans="1:10" x14ac:dyDescent="0.2">
      <c r="A13" s="30"/>
      <c r="B13" s="113" t="s">
        <v>3</v>
      </c>
      <c r="C13" s="114" t="s">
        <v>4</v>
      </c>
      <c r="D13" s="114" t="s">
        <v>5</v>
      </c>
      <c r="E13" s="30"/>
      <c r="F13" s="30"/>
      <c r="G13" s="30"/>
      <c r="H13" s="30"/>
      <c r="I13" s="30"/>
    </row>
    <row r="14" spans="1:10" x14ac:dyDescent="0.2">
      <c r="A14" s="30"/>
      <c r="B14" s="113" t="s">
        <v>6</v>
      </c>
      <c r="C14" s="114" t="s">
        <v>7</v>
      </c>
      <c r="D14" s="114" t="s">
        <v>8</v>
      </c>
      <c r="E14" s="30"/>
      <c r="F14" s="30"/>
      <c r="G14" s="30"/>
      <c r="H14" s="30"/>
      <c r="I14" s="30"/>
    </row>
    <row r="15" spans="1:10" x14ac:dyDescent="0.2">
      <c r="A15" s="30"/>
      <c r="B15" s="113" t="s">
        <v>9</v>
      </c>
      <c r="C15" s="114" t="s">
        <v>10</v>
      </c>
      <c r="D15" s="114" t="s">
        <v>11</v>
      </c>
      <c r="E15" s="30"/>
      <c r="F15" s="30"/>
      <c r="G15" s="30"/>
      <c r="H15" s="30"/>
      <c r="I15" s="30"/>
    </row>
    <row r="16" spans="1:10" x14ac:dyDescent="0.2">
      <c r="A16" s="30"/>
      <c r="B16" s="113" t="s">
        <v>12</v>
      </c>
      <c r="C16" s="114" t="s">
        <v>13</v>
      </c>
      <c r="D16" s="114" t="s">
        <v>14</v>
      </c>
      <c r="E16" s="30"/>
      <c r="F16" s="30"/>
      <c r="G16" s="30"/>
      <c r="H16" s="30"/>
      <c r="I16" s="30"/>
    </row>
    <row r="17" spans="1:9" x14ac:dyDescent="0.2">
      <c r="A17" s="115"/>
      <c r="B17" s="113" t="s">
        <v>15</v>
      </c>
      <c r="C17" s="114" t="s">
        <v>16</v>
      </c>
      <c r="D17" s="114" t="s">
        <v>17</v>
      </c>
      <c r="E17" s="116"/>
      <c r="F17" s="116"/>
      <c r="G17" s="116"/>
      <c r="H17" s="115"/>
      <c r="I17" s="115"/>
    </row>
    <row r="19" spans="1:9" x14ac:dyDescent="0.2">
      <c r="A19" s="5" t="s">
        <v>19</v>
      </c>
      <c r="B19" s="5"/>
      <c r="C19" s="31">
        <v>1</v>
      </c>
      <c r="D19" s="31">
        <v>2</v>
      </c>
      <c r="E19" s="31">
        <v>3</v>
      </c>
      <c r="F19" s="103">
        <v>4</v>
      </c>
      <c r="G19" s="31" t="s">
        <v>1</v>
      </c>
      <c r="H19" s="31" t="s">
        <v>2</v>
      </c>
    </row>
    <row r="20" spans="1:9" x14ac:dyDescent="0.2">
      <c r="A20" s="5">
        <v>1</v>
      </c>
      <c r="B20" s="32" t="s">
        <v>202</v>
      </c>
      <c r="C20" s="104"/>
      <c r="D20" s="33">
        <v>13</v>
      </c>
      <c r="E20" s="53">
        <v>13</v>
      </c>
      <c r="F20" s="4">
        <v>11</v>
      </c>
      <c r="G20" s="105" t="s">
        <v>13</v>
      </c>
      <c r="H20" s="33" t="s">
        <v>51</v>
      </c>
    </row>
    <row r="21" spans="1:9" x14ac:dyDescent="0.2">
      <c r="A21" s="5">
        <v>2</v>
      </c>
      <c r="B21" s="32" t="s">
        <v>203</v>
      </c>
      <c r="C21" s="33">
        <v>4</v>
      </c>
      <c r="D21" s="104"/>
      <c r="E21" s="33">
        <v>13</v>
      </c>
      <c r="F21" s="4">
        <v>2</v>
      </c>
      <c r="G21" s="105" t="s">
        <v>18</v>
      </c>
      <c r="H21" s="33" t="s">
        <v>52</v>
      </c>
    </row>
    <row r="22" spans="1:9" x14ac:dyDescent="0.2">
      <c r="A22" s="5">
        <v>3</v>
      </c>
      <c r="B22" s="32" t="s">
        <v>104</v>
      </c>
      <c r="C22" s="53">
        <v>3</v>
      </c>
      <c r="D22" s="33">
        <v>5</v>
      </c>
      <c r="E22" s="104"/>
      <c r="F22" s="4">
        <v>9</v>
      </c>
      <c r="G22" s="105" t="s">
        <v>59</v>
      </c>
      <c r="H22" s="33" t="s">
        <v>53</v>
      </c>
    </row>
    <row r="23" spans="1:9" x14ac:dyDescent="0.2">
      <c r="A23" s="5">
        <v>4</v>
      </c>
      <c r="B23" s="5" t="s">
        <v>223</v>
      </c>
      <c r="C23" s="53">
        <v>13</v>
      </c>
      <c r="D23" s="33">
        <v>13</v>
      </c>
      <c r="E23" s="53">
        <v>13</v>
      </c>
      <c r="F23" s="195"/>
      <c r="G23" s="33" t="s">
        <v>58</v>
      </c>
      <c r="H23" s="4" t="s">
        <v>50</v>
      </c>
    </row>
    <row r="24" spans="1:9" x14ac:dyDescent="0.2">
      <c r="A24" s="143"/>
      <c r="B24" s="6"/>
      <c r="C24" s="111"/>
      <c r="D24" s="144"/>
      <c r="E24" s="111"/>
      <c r="F24" s="112"/>
      <c r="G24" s="144"/>
    </row>
    <row r="25" spans="1:9" x14ac:dyDescent="0.2">
      <c r="A25" s="143"/>
      <c r="B25" s="28" t="s">
        <v>3</v>
      </c>
      <c r="C25" s="21" t="s">
        <v>17</v>
      </c>
      <c r="D25" s="21" t="s">
        <v>16</v>
      </c>
      <c r="E25" s="49"/>
      <c r="F25" s="42"/>
      <c r="G25" s="42"/>
    </row>
    <row r="26" spans="1:9" x14ac:dyDescent="0.2">
      <c r="A26" s="143"/>
      <c r="B26" s="28" t="s">
        <v>6</v>
      </c>
      <c r="C26" s="21" t="s">
        <v>7</v>
      </c>
      <c r="D26" s="21" t="s">
        <v>5</v>
      </c>
      <c r="E26" s="49"/>
      <c r="F26" s="42"/>
      <c r="G26" s="42"/>
    </row>
    <row r="27" spans="1:9" x14ac:dyDescent="0.2">
      <c r="A27" s="143"/>
      <c r="B27" s="28" t="s">
        <v>9</v>
      </c>
      <c r="C27" s="21" t="s">
        <v>18</v>
      </c>
      <c r="D27" s="21" t="s">
        <v>11</v>
      </c>
      <c r="E27" s="49"/>
      <c r="F27" s="42"/>
      <c r="G27" s="42"/>
    </row>
    <row r="28" spans="1:9" x14ac:dyDescent="0.2">
      <c r="A28" s="143"/>
      <c r="B28" s="28"/>
      <c r="C28" s="21"/>
      <c r="D28" s="21"/>
      <c r="E28" s="49"/>
      <c r="F28" s="42"/>
      <c r="G28" s="42"/>
    </row>
    <row r="29" spans="1:9" x14ac:dyDescent="0.2">
      <c r="A29" s="117" t="s">
        <v>86</v>
      </c>
      <c r="B29" s="116"/>
      <c r="C29" s="116"/>
      <c r="D29" s="116"/>
      <c r="E29" s="116"/>
      <c r="F29" s="116"/>
      <c r="G29" s="116"/>
      <c r="H29" s="115"/>
      <c r="I29" s="30"/>
    </row>
    <row r="30" spans="1:9" x14ac:dyDescent="0.2">
      <c r="A30" s="30"/>
      <c r="B30" s="116"/>
      <c r="C30" s="116"/>
      <c r="D30" s="116"/>
      <c r="E30" s="118"/>
      <c r="F30" s="116"/>
      <c r="G30" s="118"/>
      <c r="H30" s="30"/>
      <c r="I30" s="30"/>
    </row>
    <row r="31" spans="1:9" x14ac:dyDescent="0.2">
      <c r="A31" s="7" t="s">
        <v>21</v>
      </c>
      <c r="B31" s="116" t="s">
        <v>199</v>
      </c>
      <c r="C31" s="119">
        <v>13</v>
      </c>
      <c r="D31" s="116"/>
      <c r="E31" s="116"/>
      <c r="F31" s="30"/>
      <c r="G31" s="30"/>
      <c r="H31" s="30"/>
      <c r="I31" s="30"/>
    </row>
    <row r="32" spans="1:9" x14ac:dyDescent="0.2">
      <c r="A32" s="7"/>
      <c r="B32" s="120"/>
      <c r="C32" s="121" t="s">
        <v>199</v>
      </c>
      <c r="D32" s="122"/>
      <c r="E32" s="119">
        <v>13</v>
      </c>
      <c r="F32" s="116"/>
      <c r="G32" s="30"/>
      <c r="H32" s="30"/>
      <c r="I32" s="30"/>
    </row>
    <row r="33" spans="1:9" x14ac:dyDescent="0.2">
      <c r="A33" s="7" t="s">
        <v>22</v>
      </c>
      <c r="B33" s="169" t="s">
        <v>202</v>
      </c>
      <c r="C33" s="124">
        <v>9</v>
      </c>
      <c r="D33" s="125"/>
      <c r="E33" s="116"/>
      <c r="F33" s="116"/>
      <c r="G33" s="30"/>
      <c r="H33" s="30"/>
      <c r="I33" s="30"/>
    </row>
    <row r="34" spans="1:9" ht="13.5" thickBot="1" x14ac:dyDescent="0.25">
      <c r="A34" s="7"/>
      <c r="B34" s="170"/>
      <c r="C34" s="118"/>
      <c r="D34" s="125"/>
      <c r="E34" s="116"/>
      <c r="F34" s="116" t="s">
        <v>199</v>
      </c>
      <c r="G34" s="30"/>
      <c r="H34" s="30"/>
      <c r="I34" s="30"/>
    </row>
    <row r="35" spans="1:9" x14ac:dyDescent="0.2">
      <c r="A35" s="7" t="s">
        <v>23</v>
      </c>
      <c r="B35" s="135" t="s">
        <v>223</v>
      </c>
      <c r="C35" s="126">
        <v>11</v>
      </c>
      <c r="D35" s="125"/>
      <c r="E35" s="127"/>
      <c r="F35" s="128" t="s">
        <v>81</v>
      </c>
      <c r="G35" s="82"/>
      <c r="H35" s="30"/>
      <c r="I35" s="30"/>
    </row>
    <row r="36" spans="1:9" x14ac:dyDescent="0.2">
      <c r="A36" s="7"/>
      <c r="B36" s="171"/>
      <c r="C36" s="137" t="s">
        <v>198</v>
      </c>
      <c r="D36" s="123"/>
      <c r="E36" s="126">
        <v>12</v>
      </c>
      <c r="F36" s="116"/>
      <c r="G36" s="6"/>
      <c r="H36" s="30"/>
      <c r="I36" s="30"/>
    </row>
    <row r="37" spans="1:9" ht="13.5" thickBot="1" x14ac:dyDescent="0.25">
      <c r="A37" s="7" t="s">
        <v>24</v>
      </c>
      <c r="B37" s="169" t="s">
        <v>198</v>
      </c>
      <c r="C37" s="131">
        <v>13</v>
      </c>
      <c r="D37" s="116"/>
      <c r="E37" s="118"/>
      <c r="F37" s="153" t="s">
        <v>198</v>
      </c>
      <c r="G37" s="83"/>
      <c r="H37" s="30"/>
      <c r="I37" s="30"/>
    </row>
    <row r="38" spans="1:9" x14ac:dyDescent="0.2">
      <c r="A38" s="30"/>
      <c r="B38" s="116"/>
      <c r="C38" s="116"/>
      <c r="D38" s="116"/>
      <c r="E38" s="118"/>
      <c r="F38" s="128" t="s">
        <v>82</v>
      </c>
      <c r="G38" s="30"/>
      <c r="H38" s="30"/>
      <c r="I38" s="30"/>
    </row>
    <row r="39" spans="1:9" x14ac:dyDescent="0.2">
      <c r="A39" s="30"/>
      <c r="B39" s="116"/>
      <c r="C39" s="116" t="s">
        <v>202</v>
      </c>
      <c r="D39" s="116"/>
      <c r="E39" s="126">
        <v>13</v>
      </c>
      <c r="F39" s="118"/>
      <c r="G39" s="30"/>
      <c r="H39" s="30"/>
      <c r="I39" s="30"/>
    </row>
    <row r="40" spans="1:9" ht="13.5" thickBot="1" x14ac:dyDescent="0.25">
      <c r="A40" s="30"/>
      <c r="B40" s="116"/>
      <c r="C40" s="133"/>
      <c r="D40" s="120"/>
      <c r="E40" s="134"/>
      <c r="F40" s="134" t="s">
        <v>202</v>
      </c>
      <c r="G40" s="30"/>
      <c r="H40" s="30"/>
      <c r="I40" s="30"/>
    </row>
    <row r="41" spans="1:9" x14ac:dyDescent="0.2">
      <c r="A41" s="30"/>
      <c r="B41" s="116"/>
      <c r="C41" s="122" t="s">
        <v>223</v>
      </c>
      <c r="D41" s="123"/>
      <c r="E41" s="119">
        <v>3</v>
      </c>
      <c r="F41" s="132" t="s">
        <v>83</v>
      </c>
      <c r="G41" s="82"/>
      <c r="H41" s="30"/>
      <c r="I41" s="30"/>
    </row>
    <row r="42" spans="1:9" x14ac:dyDescent="0.2">
      <c r="A42" s="115"/>
      <c r="B42" s="116"/>
      <c r="C42" s="116"/>
      <c r="D42" s="116"/>
      <c r="E42" s="116"/>
      <c r="F42" s="118"/>
      <c r="G42" s="6"/>
      <c r="H42" s="30"/>
      <c r="I42" s="30"/>
    </row>
    <row r="43" spans="1:9" ht="13.5" thickBot="1" x14ac:dyDescent="0.25">
      <c r="A43" s="115"/>
      <c r="B43" s="116"/>
      <c r="C43" s="116"/>
      <c r="D43" s="118"/>
      <c r="E43" s="116"/>
      <c r="F43" s="152" t="s">
        <v>223</v>
      </c>
      <c r="G43" s="83"/>
      <c r="H43" s="30"/>
      <c r="I43" s="30"/>
    </row>
    <row r="44" spans="1:9" x14ac:dyDescent="0.2">
      <c r="A44" s="115"/>
      <c r="B44" s="116"/>
      <c r="C44" s="116"/>
      <c r="D44" s="118"/>
      <c r="E44" s="116"/>
      <c r="F44" s="135" t="s">
        <v>25</v>
      </c>
      <c r="G44" s="30"/>
      <c r="H44" s="30"/>
      <c r="I44" s="30"/>
    </row>
    <row r="45" spans="1:9" x14ac:dyDescent="0.2">
      <c r="A45" s="115"/>
      <c r="B45" s="116"/>
      <c r="C45" s="116"/>
      <c r="D45" s="116"/>
      <c r="E45" s="116"/>
      <c r="F45" s="116"/>
      <c r="G45" s="30"/>
      <c r="H45" s="30"/>
      <c r="I45" s="30"/>
    </row>
    <row r="46" spans="1:9" x14ac:dyDescent="0.2">
      <c r="A46" s="117" t="s">
        <v>102</v>
      </c>
      <c r="B46" s="115"/>
      <c r="C46" s="115"/>
      <c r="D46" s="115"/>
      <c r="E46" s="115"/>
      <c r="F46" s="115"/>
      <c r="G46" s="30"/>
      <c r="H46" s="30"/>
      <c r="I46" s="30"/>
    </row>
    <row r="47" spans="1:9" x14ac:dyDescent="0.2">
      <c r="A47" s="115"/>
      <c r="B47" s="115"/>
      <c r="C47" s="115"/>
      <c r="D47" s="115"/>
      <c r="E47" s="138"/>
      <c r="F47" s="159"/>
      <c r="G47" s="30"/>
      <c r="H47" s="30"/>
      <c r="I47" s="30"/>
    </row>
    <row r="48" spans="1:9" x14ac:dyDescent="0.2">
      <c r="A48" s="115"/>
      <c r="B48" s="158" t="s">
        <v>27</v>
      </c>
      <c r="C48" s="176" t="s">
        <v>201</v>
      </c>
      <c r="D48" s="176"/>
      <c r="E48" s="177">
        <v>13</v>
      </c>
      <c r="F48" s="138"/>
      <c r="G48" s="30"/>
      <c r="H48" s="30"/>
      <c r="I48" s="30"/>
    </row>
    <row r="49" spans="1:9" ht="13.5" thickBot="1" x14ac:dyDescent="0.25">
      <c r="A49" s="115"/>
      <c r="B49" s="115"/>
      <c r="C49" s="178"/>
      <c r="D49" s="179"/>
      <c r="E49" s="180"/>
      <c r="F49" s="139" t="s">
        <v>201</v>
      </c>
      <c r="G49" s="30"/>
      <c r="H49" s="30"/>
      <c r="I49" s="30"/>
    </row>
    <row r="50" spans="1:9" x14ac:dyDescent="0.2">
      <c r="A50" s="115"/>
      <c r="B50" s="158" t="s">
        <v>28</v>
      </c>
      <c r="C50" s="181" t="s">
        <v>203</v>
      </c>
      <c r="D50" s="182"/>
      <c r="E50" s="183">
        <v>9</v>
      </c>
      <c r="F50" s="128" t="s">
        <v>29</v>
      </c>
      <c r="G50" s="82"/>
      <c r="H50" s="30"/>
      <c r="I50" s="30"/>
    </row>
    <row r="51" spans="1:9" x14ac:dyDescent="0.2">
      <c r="A51" s="115"/>
      <c r="B51" s="115"/>
      <c r="C51" s="176"/>
      <c r="D51" s="176"/>
      <c r="E51" s="176"/>
      <c r="F51" s="116"/>
      <c r="G51" s="6"/>
      <c r="H51" s="30"/>
      <c r="I51" s="30"/>
    </row>
    <row r="52" spans="1:9" ht="13.5" thickBot="1" x14ac:dyDescent="0.25">
      <c r="A52" s="115"/>
      <c r="B52" s="115"/>
      <c r="C52" s="176"/>
      <c r="D52" s="184"/>
      <c r="E52" s="176"/>
      <c r="F52" s="118" t="s">
        <v>203</v>
      </c>
      <c r="G52" s="83"/>
      <c r="H52" s="30"/>
      <c r="I52" s="30"/>
    </row>
    <row r="53" spans="1:9" x14ac:dyDescent="0.2">
      <c r="A53" s="115"/>
      <c r="B53" s="115"/>
      <c r="C53" s="176"/>
      <c r="D53" s="184"/>
      <c r="E53" s="176"/>
      <c r="F53" s="128" t="s">
        <v>30</v>
      </c>
      <c r="G53" s="30"/>
      <c r="H53" s="30"/>
      <c r="I53" s="30"/>
    </row>
    <row r="54" spans="1:9" x14ac:dyDescent="0.2">
      <c r="A54" s="30"/>
      <c r="B54" s="116"/>
      <c r="C54" s="186"/>
      <c r="D54" s="187"/>
      <c r="E54" s="186"/>
      <c r="F54" s="135"/>
      <c r="G54" s="30"/>
      <c r="H54" s="30"/>
      <c r="I54" s="30"/>
    </row>
    <row r="55" spans="1:9" x14ac:dyDescent="0.2">
      <c r="A55" s="136" t="s">
        <v>103</v>
      </c>
      <c r="B55" s="116"/>
      <c r="C55" s="186"/>
      <c r="D55" s="187"/>
      <c r="E55" s="186"/>
      <c r="F55" s="135"/>
      <c r="G55" s="30"/>
      <c r="H55" s="30"/>
      <c r="I55" s="30"/>
    </row>
    <row r="56" spans="1:9" x14ac:dyDescent="0.2">
      <c r="A56" s="30"/>
      <c r="B56" s="30"/>
      <c r="C56" s="29"/>
      <c r="D56" s="29"/>
      <c r="E56" s="29"/>
      <c r="F56" s="30"/>
      <c r="G56" s="30"/>
      <c r="H56" s="30"/>
      <c r="I56" s="30"/>
    </row>
    <row r="57" spans="1:9" x14ac:dyDescent="0.2">
      <c r="A57" s="30"/>
      <c r="B57" s="196" t="s">
        <v>31</v>
      </c>
      <c r="C57" s="186" t="s">
        <v>200</v>
      </c>
      <c r="D57" s="186"/>
      <c r="E57" s="188">
        <v>13</v>
      </c>
      <c r="F57" s="118"/>
      <c r="G57" s="30"/>
      <c r="H57" s="30"/>
      <c r="I57" s="30"/>
    </row>
    <row r="58" spans="1:9" ht="13.5" thickBot="1" x14ac:dyDescent="0.25">
      <c r="A58" s="30"/>
      <c r="B58" s="196"/>
      <c r="C58" s="189"/>
      <c r="D58" s="190"/>
      <c r="E58" s="191"/>
      <c r="F58" s="134" t="s">
        <v>200</v>
      </c>
      <c r="G58" s="30"/>
      <c r="H58" s="30"/>
      <c r="I58" s="30"/>
    </row>
    <row r="59" spans="1:9" x14ac:dyDescent="0.2">
      <c r="A59" s="30"/>
      <c r="B59" s="196" t="s">
        <v>32</v>
      </c>
      <c r="C59" s="192" t="s">
        <v>104</v>
      </c>
      <c r="D59" s="193"/>
      <c r="E59" s="194">
        <v>8</v>
      </c>
      <c r="F59" s="132" t="s">
        <v>36</v>
      </c>
      <c r="G59" s="82"/>
      <c r="H59" s="30"/>
      <c r="I59" s="30"/>
    </row>
    <row r="60" spans="1:9" x14ac:dyDescent="0.2">
      <c r="A60" s="115"/>
      <c r="B60" s="115"/>
      <c r="C60" s="176"/>
      <c r="D60" s="176"/>
      <c r="E60" s="176"/>
      <c r="F60" s="138"/>
      <c r="G60" s="6"/>
      <c r="H60" s="30"/>
      <c r="I60" s="30"/>
    </row>
    <row r="61" spans="1:9" ht="13.5" thickBot="1" x14ac:dyDescent="0.25">
      <c r="A61" s="115"/>
      <c r="B61" s="115"/>
      <c r="C61" s="176"/>
      <c r="D61" s="184"/>
      <c r="E61" s="176"/>
      <c r="F61" s="139" t="s">
        <v>104</v>
      </c>
      <c r="G61" s="83"/>
      <c r="H61" s="30"/>
      <c r="I61" s="30"/>
    </row>
    <row r="62" spans="1:9" x14ac:dyDescent="0.2">
      <c r="A62" s="115"/>
      <c r="B62" s="115"/>
      <c r="C62" s="176"/>
      <c r="D62" s="184"/>
      <c r="E62" s="176"/>
      <c r="F62" s="140" t="s">
        <v>37</v>
      </c>
      <c r="G62" s="30"/>
      <c r="H62" s="30"/>
      <c r="I62" s="30"/>
    </row>
    <row r="63" spans="1:9" x14ac:dyDescent="0.2">
      <c r="A63" s="115"/>
      <c r="B63" s="115"/>
      <c r="C63" s="176"/>
      <c r="D63" s="184"/>
      <c r="E63" s="176"/>
      <c r="F63" s="140"/>
      <c r="G63" s="30"/>
      <c r="H63" s="30"/>
      <c r="I63" s="30"/>
    </row>
    <row r="64" spans="1:9" ht="13.5" thickBot="1" x14ac:dyDescent="0.25">
      <c r="A64" s="115"/>
      <c r="B64" s="115"/>
      <c r="C64" s="176"/>
      <c r="D64" s="184"/>
      <c r="E64" s="197" t="s">
        <v>33</v>
      </c>
      <c r="F64" s="175" t="s">
        <v>222</v>
      </c>
      <c r="G64" s="83"/>
      <c r="H64" s="30"/>
      <c r="I64" s="30"/>
    </row>
    <row r="65" spans="1:9" x14ac:dyDescent="0.2">
      <c r="A65" s="115"/>
      <c r="B65" s="115"/>
      <c r="C65" s="176"/>
      <c r="D65" s="184"/>
      <c r="E65" s="176"/>
      <c r="F65" s="140" t="s">
        <v>38</v>
      </c>
      <c r="G65" s="30"/>
      <c r="H65" s="30"/>
      <c r="I65" s="30"/>
    </row>
    <row r="66" spans="1:9" x14ac:dyDescent="0.2">
      <c r="A66" s="115"/>
      <c r="B66" s="28"/>
      <c r="C66" s="21"/>
      <c r="D66" s="21"/>
      <c r="E66" s="115"/>
      <c r="F66" s="115"/>
      <c r="G66" s="115"/>
      <c r="H66" s="115"/>
      <c r="I66" s="115"/>
    </row>
    <row r="67" spans="1:9" x14ac:dyDescent="0.2">
      <c r="A67" s="5"/>
      <c r="B67" s="31" t="s">
        <v>26</v>
      </c>
      <c r="C67" s="31" t="s">
        <v>101</v>
      </c>
      <c r="D67" s="31" t="s">
        <v>142</v>
      </c>
      <c r="E67" s="30"/>
      <c r="F67" s="30"/>
      <c r="G67" s="30"/>
      <c r="H67" s="30"/>
      <c r="I67" s="30"/>
    </row>
    <row r="68" spans="1:9" x14ac:dyDescent="0.2">
      <c r="A68" s="5">
        <v>1</v>
      </c>
      <c r="B68" s="1" t="s">
        <v>199</v>
      </c>
      <c r="C68" s="33">
        <v>1941</v>
      </c>
      <c r="D68" s="33">
        <v>10</v>
      </c>
      <c r="E68" s="30"/>
      <c r="F68" s="30"/>
      <c r="G68" s="30"/>
      <c r="H68" s="30"/>
      <c r="I68" s="30"/>
    </row>
    <row r="69" spans="1:9" x14ac:dyDescent="0.2">
      <c r="A69" s="5">
        <v>2</v>
      </c>
      <c r="B69" s="173" t="s">
        <v>198</v>
      </c>
      <c r="C69" s="33">
        <v>1931</v>
      </c>
      <c r="D69" s="33">
        <v>9</v>
      </c>
      <c r="E69" s="30"/>
      <c r="F69" s="30"/>
      <c r="G69" s="30"/>
      <c r="H69" s="30"/>
      <c r="I69" s="30"/>
    </row>
    <row r="70" spans="1:9" x14ac:dyDescent="0.2">
      <c r="A70" s="5">
        <v>3</v>
      </c>
      <c r="B70" s="166" t="s">
        <v>202</v>
      </c>
      <c r="C70" s="33">
        <v>1941</v>
      </c>
      <c r="D70" s="33">
        <v>8</v>
      </c>
      <c r="E70" s="30"/>
      <c r="F70" s="30"/>
      <c r="G70" s="30"/>
      <c r="H70" s="30"/>
      <c r="I70" s="30"/>
    </row>
    <row r="71" spans="1:9" x14ac:dyDescent="0.2">
      <c r="A71" s="5">
        <v>4</v>
      </c>
      <c r="B71" s="5" t="s">
        <v>223</v>
      </c>
      <c r="C71" s="33">
        <v>1934</v>
      </c>
      <c r="D71" s="33">
        <v>7</v>
      </c>
      <c r="E71" s="30"/>
      <c r="F71" s="30"/>
      <c r="G71" s="30"/>
      <c r="H71" s="30"/>
      <c r="I71" s="30"/>
    </row>
    <row r="72" spans="1:9" x14ac:dyDescent="0.2">
      <c r="A72" s="5">
        <v>5</v>
      </c>
      <c r="B72" s="32" t="s">
        <v>201</v>
      </c>
      <c r="C72" s="33">
        <v>1938</v>
      </c>
      <c r="D72" s="33">
        <v>6</v>
      </c>
      <c r="E72" s="30"/>
      <c r="F72" s="30"/>
      <c r="G72" s="30"/>
      <c r="H72" s="30"/>
      <c r="I72" s="30"/>
    </row>
    <row r="73" spans="1:9" x14ac:dyDescent="0.2">
      <c r="A73" s="5">
        <v>6</v>
      </c>
      <c r="B73" s="107" t="s">
        <v>203</v>
      </c>
      <c r="C73" s="33" t="s">
        <v>107</v>
      </c>
      <c r="D73" s="33">
        <v>5</v>
      </c>
      <c r="E73" s="30"/>
      <c r="F73" s="30"/>
      <c r="G73" s="30"/>
      <c r="H73" s="30"/>
      <c r="I73" s="30"/>
    </row>
    <row r="74" spans="1:9" x14ac:dyDescent="0.2">
      <c r="A74" s="5">
        <v>7</v>
      </c>
      <c r="B74" s="168" t="s">
        <v>200</v>
      </c>
      <c r="C74" s="53">
        <v>1942</v>
      </c>
      <c r="D74" s="33">
        <v>4</v>
      </c>
      <c r="E74" s="30"/>
      <c r="F74" s="30"/>
      <c r="G74" s="30"/>
      <c r="H74" s="30"/>
      <c r="I74" s="30"/>
    </row>
    <row r="75" spans="1:9" x14ac:dyDescent="0.2">
      <c r="A75" s="5">
        <v>8</v>
      </c>
      <c r="B75" s="168" t="s">
        <v>204</v>
      </c>
      <c r="C75" s="53">
        <v>1937</v>
      </c>
      <c r="D75" s="33">
        <v>3</v>
      </c>
      <c r="E75" s="30"/>
      <c r="F75" s="30"/>
      <c r="G75" s="30"/>
      <c r="H75" s="30"/>
      <c r="I75" s="30"/>
    </row>
    <row r="76" spans="1:9" x14ac:dyDescent="0.2">
      <c r="A76" s="5">
        <v>9</v>
      </c>
      <c r="B76" s="167" t="s">
        <v>222</v>
      </c>
      <c r="C76" s="53">
        <v>1934</v>
      </c>
      <c r="D76" s="33">
        <v>2</v>
      </c>
    </row>
  </sheetData>
  <sortState ref="B32:C37">
    <sortCondition ref="B32"/>
  </sortState>
  <conditionalFormatting sqref="C25:D28">
    <cfRule type="cellIs" dxfId="3" priority="1" stopIfTrue="1" operator="equal">
      <formula>13</formula>
    </cfRule>
  </conditionalFormatting>
  <conditionalFormatting sqref="C29:G29 B30:F30 B54:E55 B31:E50 B57:E65">
    <cfRule type="cellIs" dxfId="2" priority="2" stopIfTrue="1" operator="equal">
      <formula>13</formula>
    </cfRule>
  </conditionalFormatting>
  <conditionalFormatting sqref="C20:E24">
    <cfRule type="cellIs" dxfId="1" priority="4" operator="equal">
      <formula>13</formula>
    </cfRule>
  </conditionalFormatting>
  <conditionalFormatting sqref="C7:G11">
    <cfRule type="cellIs" dxfId="0" priority="3" operator="equal">
      <formula>13</formula>
    </cfRule>
  </conditionalFormatting>
  <pageMargins left="0.78740157480314965" right="0.39370078740157483" top="0.78740157480314965" bottom="0.39370078740157483" header="0.59055118110236227" footer="0"/>
  <pageSetup paperSize="9" fitToHeight="0" orientation="portrait" useFirstPageNumber="1" verticalDpi="0" r:id="rId1"/>
  <headerFooter>
    <oddHeader>&amp;RPage &amp;P of &amp;N</oddHeader>
  </headerFooter>
  <rowBreaks count="1" manualBreakCount="1">
    <brk id="44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16</vt:i4>
      </vt:variant>
    </vt:vector>
  </HeadingPairs>
  <TitlesOfParts>
    <vt:vector size="26" baseType="lpstr">
      <vt:lpstr>Võistkondlik</vt:lpstr>
      <vt:lpstr>M 35-49</vt:lpstr>
      <vt:lpstr>M 50-59</vt:lpstr>
      <vt:lpstr>M 60-69</vt:lpstr>
      <vt:lpstr>M 70+</vt:lpstr>
      <vt:lpstr>N 35-44</vt:lpstr>
      <vt:lpstr>N 45-59</vt:lpstr>
      <vt:lpstr>N 60-69</vt:lpstr>
      <vt:lpstr>N 70+</vt:lpstr>
      <vt:lpstr>Juhend</vt:lpstr>
      <vt:lpstr>'M 35-49'!Print_Area</vt:lpstr>
      <vt:lpstr>'M 50-59'!Print_Area</vt:lpstr>
      <vt:lpstr>'M 60-69'!Print_Area</vt:lpstr>
      <vt:lpstr>'M 70+'!Print_Area</vt:lpstr>
      <vt:lpstr>'N 35-44'!Print_Area</vt:lpstr>
      <vt:lpstr>'N 45-59'!Print_Area</vt:lpstr>
      <vt:lpstr>'N 60-69'!Print_Area</vt:lpstr>
      <vt:lpstr>'N 70+'!Print_Area</vt:lpstr>
      <vt:lpstr>'M 35-49'!Print_Titles</vt:lpstr>
      <vt:lpstr>'M 50-59'!Print_Titles</vt:lpstr>
      <vt:lpstr>'M 60-69'!Print_Titles</vt:lpstr>
      <vt:lpstr>'M 70+'!Print_Titles</vt:lpstr>
      <vt:lpstr>'N 35-44'!Print_Titles</vt:lpstr>
      <vt:lpstr>'N 45-59'!Print_Titles</vt:lpstr>
      <vt:lpstr>'N 60-69'!Print_Titles</vt:lpstr>
      <vt:lpstr>'N 70+'!Print_Titles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2016-12-13T07:13:08Z</dcterms:created>
  <dcterms:modified xsi:type="dcterms:W3CDTF">2019-04-24T08:49:08Z</dcterms:modified>
</cp:coreProperties>
</file>